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mgarcia\Desktop\"/>
    </mc:Choice>
  </mc:AlternateContent>
  <xr:revisionPtr revIDLastSave="0" documentId="10_ncr:100000_{9E07178D-E836-422C-9016-BB51E8376048}" xr6:coauthVersionLast="31" xr6:coauthVersionMax="31" xr10:uidLastSave="{00000000-0000-0000-0000-000000000000}"/>
  <bookViews>
    <workbookView xWindow="0" yWindow="0" windowWidth="24000" windowHeight="9525" activeTab="2" xr2:uid="{00000000-000D-0000-FFFF-FFFF00000000}"/>
  </bookViews>
  <sheets>
    <sheet name="Instructions" sheetId="4" r:id="rId1"/>
    <sheet name="Creatinine Clearance" sheetId="2" r:id="rId2"/>
    <sheet name="Safety Labs" sheetId="1" r:id="rId3"/>
  </sheets>
  <definedNames>
    <definedName name="_xlnm.Print_Area" localSheetId="2">'Safety Labs'!$B$2:$P$31</definedName>
  </definedNames>
  <calcPr calcId="17901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1" l="1"/>
  <c r="D24" i="1"/>
  <c r="F20" i="2"/>
  <c r="F21" i="2"/>
  <c r="K20" i="2"/>
  <c r="D26" i="1"/>
  <c r="H17" i="1"/>
  <c r="P20" i="1"/>
  <c r="N20" i="1"/>
  <c r="L20" i="1"/>
  <c r="J20" i="1"/>
  <c r="H20" i="1"/>
  <c r="D15" i="1"/>
  <c r="N17" i="1"/>
  <c r="P17" i="1"/>
  <c r="P15" i="1"/>
  <c r="N15" i="1"/>
  <c r="L15" i="1"/>
  <c r="J15" i="1"/>
  <c r="H15" i="1"/>
  <c r="F15" i="1"/>
  <c r="K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Morgan Garcia</author>
  </authors>
  <commentList>
    <comment ref="D10" authorId="0" shapeId="0" xr:uid="{00000000-0006-0000-0100-000001000000}">
      <text>
        <r>
          <rPr>
            <b/>
            <sz val="9"/>
            <color indexed="81"/>
            <rFont val="Tahoma"/>
            <family val="2"/>
          </rPr>
          <t>UNITS and CONVERSION:</t>
        </r>
        <r>
          <rPr>
            <sz val="9"/>
            <color indexed="81"/>
            <rFont val="Tahoma"/>
            <family val="2"/>
          </rPr>
          <t xml:space="preserve">
If your site-specific tests report creatinine in units other than mg/dL, please use the SCHARP-provided conversion tool to determine the value within mg/dL</t>
        </r>
      </text>
    </comment>
  </commentList>
</comments>
</file>

<file path=xl/sharedStrings.xml><?xml version="1.0" encoding="utf-8"?>
<sst xmlns="http://schemas.openxmlformats.org/spreadsheetml/2006/main" count="125" uniqueCount="104">
  <si>
    <t>PTID:</t>
  </si>
  <si>
    <t>Staff Initials:</t>
  </si>
  <si>
    <t>Date:</t>
  </si>
  <si>
    <t xml:space="preserve">LAB </t>
  </si>
  <si>
    <t>Grade 1</t>
  </si>
  <si>
    <t>Grade 2</t>
  </si>
  <si>
    <t>Grade 3</t>
  </si>
  <si>
    <t>Grade 4</t>
  </si>
  <si>
    <t>50,000 to &lt; 100,000</t>
  </si>
  <si>
    <t>25,000 to &lt; 50,000</t>
  </si>
  <si>
    <t>&lt; 25,000</t>
  </si>
  <si>
    <t>2,000 – 2,499</t>
  </si>
  <si>
    <t>1,500-1,999</t>
  </si>
  <si>
    <t>1,000-1,499</t>
  </si>
  <si>
    <t>&lt; 1,000</t>
  </si>
  <si>
    <t>9.5 - 10.4</t>
  </si>
  <si>
    <t>8.5 to &lt; 9.5</t>
  </si>
  <si>
    <t>6.5 to &lt; 8.5</t>
  </si>
  <si>
    <t>&lt; 6.5</t>
  </si>
  <si>
    <t>800-1,000</t>
  </si>
  <si>
    <t>600-799</t>
  </si>
  <si>
    <t>400-599</t>
  </si>
  <si>
    <t>&lt; 400</t>
  </si>
  <si>
    <t>600 to &lt; 650</t>
  </si>
  <si>
    <t>500 to &lt; 600</t>
  </si>
  <si>
    <t>350 to &lt; 500</t>
  </si>
  <si>
    <t>&lt; 350</t>
  </si>
  <si>
    <t>≥</t>
  </si>
  <si>
    <t>to</t>
  </si>
  <si>
    <t>&gt;</t>
  </si>
  <si>
    <t>REACH (MTN-034) Safety Lab Calculator</t>
  </si>
  <si>
    <t>Data Entry</t>
  </si>
  <si>
    <t>Date of Calculation:</t>
  </si>
  <si>
    <t>umol/L</t>
  </si>
  <si>
    <t>Specimen Collection Date:</t>
  </si>
  <si>
    <t>mg/dL</t>
  </si>
  <si>
    <t>Site-Specific Creatinine ULN</t>
  </si>
  <si>
    <t>Creatinine, High Formula (mg/dL)</t>
  </si>
  <si>
    <t>CREATININE LAB</t>
  </si>
  <si>
    <t>to  &lt;</t>
  </si>
  <si>
    <t>Serum Creatinine:**</t>
  </si>
  <si>
    <t>N/A</t>
  </si>
  <si>
    <r>
      <t xml:space="preserve">Platelets, decreased </t>
    </r>
    <r>
      <rPr>
        <sz val="10"/>
        <color theme="1"/>
        <rFont val="Arial Narrow"/>
        <family val="2"/>
      </rPr>
      <t>(cells/mm</t>
    </r>
    <r>
      <rPr>
        <vertAlign val="superscript"/>
        <sz val="10"/>
        <color theme="1"/>
        <rFont val="Arial Narrow"/>
        <family val="2"/>
      </rPr>
      <t>3</t>
    </r>
    <r>
      <rPr>
        <sz val="10"/>
        <color theme="1"/>
        <rFont val="Arial Narrow"/>
        <family val="2"/>
      </rPr>
      <t>)</t>
    </r>
  </si>
  <si>
    <r>
      <t>WBC, decreased</t>
    </r>
    <r>
      <rPr>
        <sz val="10"/>
        <color theme="1"/>
        <rFont val="Arial Narrow"/>
        <family val="2"/>
      </rPr>
      <t xml:space="preserve"> (cells/mm</t>
    </r>
    <r>
      <rPr>
        <vertAlign val="superscript"/>
        <sz val="10"/>
        <color theme="1"/>
        <rFont val="Arial Narrow"/>
        <family val="2"/>
      </rPr>
      <t>3</t>
    </r>
    <r>
      <rPr>
        <sz val="10"/>
        <color theme="1"/>
        <rFont val="Arial Narrow"/>
        <family val="2"/>
      </rPr>
      <t>)</t>
    </r>
  </si>
  <si>
    <r>
      <t>Hemoglobin, low</t>
    </r>
    <r>
      <rPr>
        <sz val="10"/>
        <color theme="1"/>
        <rFont val="Arial Narrow"/>
        <family val="2"/>
      </rPr>
      <t xml:space="preserve"> (g/dL)</t>
    </r>
  </si>
  <si>
    <t>10 to 30% decrease from baseline</t>
  </si>
  <si>
    <t>30 to &lt; 50% decrease from baseline</t>
  </si>
  <si>
    <r>
      <rPr>
        <sz val="10"/>
        <color theme="1"/>
        <rFont val="Calibri"/>
        <family val="2"/>
      </rPr>
      <t xml:space="preserve">≥ </t>
    </r>
    <r>
      <rPr>
        <sz val="10"/>
        <color theme="1"/>
        <rFont val="Arial Narrow"/>
        <family val="2"/>
      </rPr>
      <t>50% decrease from baseline</t>
    </r>
  </si>
  <si>
    <t>ml/min</t>
  </si>
  <si>
    <t>Participant Height:</t>
  </si>
  <si>
    <t>cm</t>
  </si>
  <si>
    <t>Height (cm)</t>
  </si>
  <si>
    <t>mL/min/1.73m2</t>
  </si>
  <si>
    <t>)  =</t>
  </si>
  <si>
    <t>Creatinine (mg/dL)</t>
  </si>
  <si>
    <r>
      <t xml:space="preserve">Absolute neutrophil count, low </t>
    </r>
    <r>
      <rPr>
        <sz val="10"/>
        <color theme="1"/>
        <rFont val="Arial Narrow"/>
        <family val="2"/>
      </rPr>
      <t xml:space="preserve"> (cells/mm</t>
    </r>
    <r>
      <rPr>
        <vertAlign val="superscript"/>
        <sz val="10"/>
        <color theme="1"/>
        <rFont val="Arial Narrow"/>
        <family val="2"/>
      </rPr>
      <t>3</t>
    </r>
    <r>
      <rPr>
        <sz val="10"/>
        <color theme="1"/>
        <rFont val="Arial Narrow"/>
        <family val="2"/>
      </rPr>
      <t>)</t>
    </r>
  </si>
  <si>
    <r>
      <t xml:space="preserve">Absolute lymphocyte count, low </t>
    </r>
    <r>
      <rPr>
        <sz val="10"/>
        <color theme="1"/>
        <rFont val="Arial Narrow"/>
        <family val="2"/>
      </rPr>
      <t>(cell/mm</t>
    </r>
    <r>
      <rPr>
        <vertAlign val="superscript"/>
        <sz val="10"/>
        <color theme="1"/>
        <rFont val="Arial Narrow"/>
        <family val="2"/>
      </rPr>
      <t>3</t>
    </r>
    <r>
      <rPr>
        <sz val="10"/>
        <color theme="1"/>
        <rFont val="Arial Narrow"/>
        <family val="2"/>
      </rPr>
      <t>)</t>
    </r>
  </si>
  <si>
    <t>Height Measurement Date:</t>
  </si>
  <si>
    <t>(0.413 X</t>
  </si>
  <si>
    <t>Calculated Creatinine Clearance - Bedside Schwartz Formula</t>
  </si>
  <si>
    <t xml:space="preserve">eGFR = </t>
  </si>
  <si>
    <t>Creatinine Clearance (CCr), Low</t>
  </si>
  <si>
    <t>CCr, Low Formula Decrease from Baseline</t>
  </si>
  <si>
    <t>100,000 to &lt; 125,000</t>
  </si>
  <si>
    <t>REACH (MTN-034) Calculated Creatinine Clearance Worksheet</t>
  </si>
  <si>
    <t xml:space="preserve">* DAIDS Table for Grading the Severity of Adult and Pediatric Adverse Events, Version 2.1 Corrected [July 2017]. </t>
  </si>
  <si>
    <t>Participant-Specific CCr</t>
  </si>
  <si>
    <t>Participant-Specific Creatinine</t>
  </si>
  <si>
    <t>Baseline (Screening)</t>
  </si>
  <si>
    <t>Current</t>
  </si>
  <si>
    <t>DAIDS Toxicity Grading Table Parameters*</t>
  </si>
  <si>
    <t>Creatinine, High Formula, Baseline increase parameters (mg/dL)</t>
  </si>
  <si>
    <t xml:space="preserve"> - Calculated Participant-Specific CCr Baseline Decrease Parameters</t>
  </si>
  <si>
    <t xml:space="preserve"> - Calculated Site-Specific Parameters w/ ULN</t>
  </si>
  <si>
    <r>
      <rPr>
        <b/>
        <sz val="10"/>
        <color theme="1"/>
        <rFont val="Arial Narrow"/>
        <family val="2"/>
      </rPr>
      <t xml:space="preserve">Enter site ULN. </t>
    </r>
    <r>
      <rPr>
        <sz val="10"/>
        <color theme="1"/>
        <rFont val="Arial Narrow"/>
        <family val="2"/>
      </rPr>
      <t>Site-specific grade parameters will be generated in row 14 above "Calculated Site-Specific Parameters."</t>
    </r>
  </si>
  <si>
    <t>1.1 to 1.3 x ULN</t>
  </si>
  <si>
    <t xml:space="preserve">&gt; 1.3 to 1.8 x ULN </t>
  </si>
  <si>
    <r>
      <t xml:space="preserve">&gt; 1.8 to &lt; 3.5 x ULN </t>
    </r>
    <r>
      <rPr>
        <u/>
        <sz val="11"/>
        <color theme="1"/>
        <rFont val="Calibri"/>
        <family val="2"/>
        <scheme val="minor"/>
      </rPr>
      <t/>
    </r>
  </si>
  <si>
    <t>≥ 3.5 x ULN</t>
  </si>
  <si>
    <t>Increase  to 1.3 to
&lt; 1.5 x baseline</t>
  </si>
  <si>
    <t>Increase of 1.5 to &lt;2.0 x  baseline</t>
  </si>
  <si>
    <t>Increase of  ≥ 2.0 x baseline</t>
  </si>
  <si>
    <t>* Site labs should be using creatinine methods calibrated to be isotope dilution mass spectroscopy (IDMS) traceable.</t>
  </si>
  <si>
    <t>REACH (MTN-034) Safety Labs &amp; Creatinine Clearance
General Instructions</t>
  </si>
  <si>
    <t>QC (initial &amp; date):</t>
  </si>
  <si>
    <t>https://atlas.scharp.org/cpas/project/Collaborators/Lab%20Unit%20Conversion%20Tool/begin.view</t>
  </si>
  <si>
    <r>
      <rPr>
        <b/>
        <sz val="10"/>
        <rFont val="Arial"/>
        <family val="2"/>
      </rPr>
      <t xml:space="preserve">Instructions: </t>
    </r>
    <r>
      <rPr>
        <sz val="10"/>
        <rFont val="Arial"/>
        <family val="2"/>
      </rPr>
      <t xml:space="preserve">This workbook is intended to assist with assessing participant lab results at each visit against relevant DAIDS AE grading tables. Enter participant- and site-specific information into the yellow data-entry cells as outlined in each worksheet. </t>
    </r>
    <r>
      <rPr>
        <i/>
        <sz val="10"/>
        <rFont val="Arial"/>
        <family val="2"/>
      </rPr>
      <t>Do not round any values before entering them into the worksheets</t>
    </r>
    <r>
      <rPr>
        <sz val="10"/>
        <rFont val="Arial"/>
        <family val="2"/>
      </rPr>
      <t xml:space="preserve"> - all necessary rounding will automatically occur. Remember to double-check all entries.
</t>
    </r>
    <r>
      <rPr>
        <b/>
        <sz val="10"/>
        <rFont val="Arial"/>
        <family val="2"/>
      </rPr>
      <t xml:space="preserve"> *In the event that a lab value falls in between calculated grade ranges or two ranges overlap, always grade up to the higher of the two grades.</t>
    </r>
    <r>
      <rPr>
        <sz val="10"/>
        <rFont val="Arial"/>
        <family val="2"/>
      </rPr>
      <t xml:space="preserve">
Note that creatinine labs must be assessed with both participant- and site-specific values. If your site reports creatinine values in umol/L, use the online SCHARP conversion tool linked below, to convert the value to mg/dL before entering values on this calculator. Please enter all digits from the conversion tool into the corresponding field on the creatinine clearance worksheet.</t>
    </r>
    <r>
      <rPr>
        <b/>
        <sz val="10"/>
        <rFont val="Arial"/>
        <family val="2"/>
      </rPr>
      <t/>
    </r>
  </si>
  <si>
    <r>
      <rPr>
        <b/>
        <sz val="10"/>
        <rFont val="Arial Narrow"/>
        <family val="2"/>
      </rPr>
      <t xml:space="preserve">Enter participant's baseline creatinine level (value at Screening Visit). </t>
    </r>
    <r>
      <rPr>
        <sz val="10"/>
        <rFont val="Arial Narrow"/>
        <family val="2"/>
      </rPr>
      <t xml:space="preserve">Participant-specific creatinine increase ranges from baseline will be generated above for "Calculated Participant-Specific Creatinine Baseline Increase Parameters" (row 17). </t>
    </r>
  </si>
  <si>
    <r>
      <rPr>
        <b/>
        <sz val="10"/>
        <color theme="1"/>
        <rFont val="Arial Narrow"/>
        <family val="2"/>
      </rPr>
      <t xml:space="preserve">Enter participant's baseline CCr level (value at Screening Visit). </t>
    </r>
    <r>
      <rPr>
        <sz val="10"/>
        <color theme="1"/>
        <rFont val="Arial Narrow"/>
        <family val="2"/>
      </rPr>
      <t xml:space="preserve">Participant-specific CCr decrease ranges from baseline will be generated above for "Calculated Participant-Specific CCr Baseline Decrease Parameters" (row 20). </t>
    </r>
  </si>
  <si>
    <r>
      <rPr>
        <b/>
        <sz val="10"/>
        <color theme="1"/>
        <rFont val="Arial Narrow"/>
        <family val="2"/>
      </rPr>
      <t xml:space="preserve">Auto fills value from the CCr calculated on previous sheet. </t>
    </r>
    <r>
      <rPr>
        <sz val="10"/>
        <color theme="1"/>
        <rFont val="Arial Narrow"/>
        <family val="2"/>
      </rPr>
      <t xml:space="preserve">Assess value for AEs against the "Creatinine Clearance (CCr), Low" (row 18) AND assess against the "Calculated Participant-Specific CCr Baseline Decrease Parameters" (row 20) .
</t>
    </r>
  </si>
  <si>
    <r>
      <rPr>
        <b/>
        <sz val="10"/>
        <rFont val="Arial Narrow"/>
        <family val="2"/>
      </rPr>
      <t>Auto fills current creatinine level entered on previous sheet.</t>
    </r>
    <r>
      <rPr>
        <sz val="10"/>
        <rFont val="Arial Narrow"/>
        <family val="2"/>
      </rPr>
      <t xml:space="preserve"> Assess value for AEs against the "Calculated Participant-Specific Creatinine Baseline Increase Parameters" (row 17) AND assess against the "Calulated Site-specific Parameters w/ ULN" (row 15) .</t>
    </r>
  </si>
  <si>
    <t>Blood Creatinine:*</t>
  </si>
  <si>
    <t>≤</t>
  </si>
  <si>
    <r>
      <t xml:space="preserve"> - Calculated Participant-Specific Baseline Increase parameters</t>
    </r>
    <r>
      <rPr>
        <b/>
        <sz val="10"/>
        <rFont val="Arial Narrow"/>
        <family val="2"/>
      </rPr>
      <t xml:space="preserve"> for Blood Creatinine</t>
    </r>
  </si>
  <si>
    <t>to &lt;</t>
  </si>
  <si>
    <r>
      <t>&lt; 90 to 60 ml/min or ml/min/1.73 m</t>
    </r>
    <r>
      <rPr>
        <vertAlign val="superscript"/>
        <sz val="10"/>
        <rFont val="Arial Narrow"/>
        <family val="2"/>
      </rPr>
      <t>2</t>
    </r>
  </si>
  <si>
    <r>
      <t>&lt; 60 to 30 ml/min or ml/min/1.73 m</t>
    </r>
    <r>
      <rPr>
        <vertAlign val="superscript"/>
        <sz val="10"/>
        <rFont val="Arial Narrow"/>
        <family val="2"/>
      </rPr>
      <t>2</t>
    </r>
  </si>
  <si>
    <r>
      <t>&lt; 30 ml/min or
ml/min/1.73 m</t>
    </r>
    <r>
      <rPr>
        <vertAlign val="superscript"/>
        <sz val="10"/>
        <rFont val="Arial Narrow"/>
        <family val="2"/>
      </rPr>
      <t>2</t>
    </r>
  </si>
  <si>
    <t>to &gt;</t>
  </si>
  <si>
    <t>to  &gt;</t>
  </si>
  <si>
    <t>Cr Cl Calculator, V1.0, 12 Sept 2018</t>
  </si>
  <si>
    <t xml:space="preserve"> REACH (MTN-034) Safety Labs &amp; Creatinine Clearance General Instructions, V1.0, 12 Sept 2018</t>
  </si>
  <si>
    <t>Safety Lab Results Calculator, V1.0, 12 Sept 2018</t>
  </si>
  <si>
    <r>
      <t xml:space="preserve">The </t>
    </r>
    <r>
      <rPr>
        <b/>
        <sz val="10"/>
        <rFont val="Arial"/>
        <family val="2"/>
      </rPr>
      <t>Creatinine Clearance</t>
    </r>
    <r>
      <rPr>
        <sz val="10"/>
        <rFont val="Arial"/>
        <family val="2"/>
      </rPr>
      <t xml:space="preserve"> worksheet will automatically calculate the participant's creatinine clearance (CCr) by estimating the glomerular filtration rate (eGFR)  (green cell, K20) using the Schwartz Revised Formula. The formula will pull values entered from the participant height and serum creatinine fields (yellow cells) in the Data Entry section. 
After the creatinine clearance rate (green cell, K20) is calculated, it will automatically populate into the </t>
    </r>
    <r>
      <rPr>
        <b/>
        <sz val="10"/>
        <rFont val="Arial"/>
        <family val="2"/>
      </rPr>
      <t>Safety Labs</t>
    </r>
    <r>
      <rPr>
        <sz val="10"/>
        <rFont val="Arial"/>
        <family val="2"/>
      </rPr>
      <t xml:space="preserve"> worksheet (green cell, D26). The current blood creatinine value manually entered into the Creatinine Clearance worksheet (yellow cell, D10), will also automatically populate into the Safety Labs worksheet (green cell, D24). The site will need to add data to 3 fields: Site-Specific Creatinine ULN (Upper Limit of Normal), the participant's baseline blood creatinine level, and participant's baseline CCr level. Use these values to assess any potential creatinine-related AEs on the Safety Labs worksheet.  
After all values have been entered and calculated, print the Creatinine Clearance and Safety Labs worksheets of this workbook, obtain QC sign-off, and file within the participant's chart.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</si>
</sst>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d\-mmm\-yyyy;@"/>
    <numFmt numFmtId="165" formatCode="0.0"/>
    <numFmt numFmtId="166" formatCode="###\-#####\-#"/>
    <numFmt numFmtId="167" formatCode="dd\-mmm\-yy"/>
    <numFmt numFmtId="169" formatCode="0.000"/>
  </numFmts>
  <fonts count="39" x14ac:knownFonts="1">
    <font>
      <sz val="11"/>
      <color theme="1"/>
      <name val="Calibri"/>
      <family val="2"/>
      <scheme val="minor"/>
    </font>
    <font>
      <b/>
      <sz val="14"/>
      <name val="Arial"/>
      <family val="2"/>
    </font>
    <font>
      <sz val="10"/>
      <name val="Arial"/>
      <family val="2"/>
    </font>
    <font>
      <u/>
      <sz val="11"/>
      <color theme="1"/>
      <name val="Calibri"/>
      <family val="2"/>
      <scheme val="minor"/>
    </font>
    <font>
      <sz val="16"/>
      <color indexed="20"/>
      <name val="Arial"/>
      <family val="2"/>
    </font>
    <font>
      <sz val="12"/>
      <name val="Arial Narrow"/>
      <family val="2"/>
    </font>
    <font>
      <sz val="14"/>
      <name val="Arial"/>
      <family val="2"/>
    </font>
    <font>
      <b/>
      <sz val="12"/>
      <name val="Arial Narrow"/>
      <family val="2"/>
    </font>
    <font>
      <b/>
      <sz val="12"/>
      <color indexed="20"/>
      <name val="Arial Narrow"/>
      <family val="2"/>
    </font>
    <font>
      <b/>
      <sz val="12"/>
      <color indexed="12"/>
      <name val="Arial Narrow"/>
      <family val="2"/>
    </font>
    <font>
      <i/>
      <sz val="12"/>
      <name val="Arial Narrow"/>
      <family val="2"/>
    </font>
    <font>
      <i/>
      <sz val="12"/>
      <color indexed="20"/>
      <name val="Arial Narrow"/>
      <family val="2"/>
    </font>
    <font>
      <b/>
      <sz val="14"/>
      <name val="Arial Narrow"/>
      <family val="2"/>
    </font>
    <font>
      <sz val="9"/>
      <color indexed="81"/>
      <name val="Tahoma"/>
      <family val="2"/>
    </font>
    <font>
      <i/>
      <sz val="11"/>
      <name val="Arial Narrow"/>
      <family val="2"/>
    </font>
    <font>
      <i/>
      <sz val="11"/>
      <color indexed="20"/>
      <name val="Arial Narrow"/>
      <family val="2"/>
    </font>
    <font>
      <b/>
      <sz val="16"/>
      <name val="Arial"/>
      <family val="2"/>
    </font>
    <font>
      <sz val="10"/>
      <color theme="1"/>
      <name val="Arial Narrow"/>
      <family val="2"/>
    </font>
    <font>
      <i/>
      <sz val="10"/>
      <color theme="1"/>
      <name val="Arial Narrow"/>
      <family val="2"/>
    </font>
    <font>
      <b/>
      <sz val="10"/>
      <name val="Arial"/>
      <family val="2"/>
    </font>
    <font>
      <b/>
      <sz val="10"/>
      <color theme="1"/>
      <name val="Arial Narrow"/>
      <family val="2"/>
    </font>
    <font>
      <u/>
      <sz val="11"/>
      <color theme="10"/>
      <name val="Calibri"/>
      <family val="2"/>
      <scheme val="minor"/>
    </font>
    <font>
      <sz val="10"/>
      <color theme="1"/>
      <name val="Arial"/>
      <family val="2"/>
    </font>
    <font>
      <b/>
      <sz val="10"/>
      <color theme="1"/>
      <name val="Arial"/>
      <family val="2"/>
    </font>
    <font>
      <sz val="10"/>
      <name val="Arial Narrow"/>
      <family val="2"/>
    </font>
    <font>
      <vertAlign val="superscript"/>
      <sz val="10"/>
      <color theme="1"/>
      <name val="Arial Narrow"/>
      <family val="2"/>
    </font>
    <font>
      <b/>
      <sz val="10"/>
      <color rgb="FF7030A0"/>
      <name val="Arial Narrow"/>
      <family val="2"/>
    </font>
    <font>
      <sz val="10"/>
      <color theme="1"/>
      <name val="Calibri"/>
      <family val="2"/>
    </font>
    <font>
      <sz val="14"/>
      <name val="Arial Narrow"/>
      <family val="2"/>
    </font>
    <font>
      <i/>
      <sz val="14"/>
      <color rgb="FF7030A0"/>
      <name val="Arial Narrow"/>
      <family val="2"/>
    </font>
    <font>
      <b/>
      <sz val="14"/>
      <color rgb="FF7030A0"/>
      <name val="Arial Narrow"/>
      <family val="2"/>
    </font>
    <font>
      <b/>
      <sz val="10"/>
      <name val="Arial Narrow"/>
      <family val="2"/>
    </font>
    <font>
      <b/>
      <sz val="9"/>
      <color indexed="81"/>
      <name val="Tahoma"/>
      <family val="2"/>
    </font>
    <font>
      <sz val="12"/>
      <color rgb="FFFF0000"/>
      <name val="Arial Narrow"/>
      <family val="2"/>
    </font>
    <font>
      <b/>
      <sz val="16"/>
      <color rgb="FF7030A0"/>
      <name val="Arial"/>
      <family val="2"/>
    </font>
    <font>
      <sz val="16"/>
      <color rgb="FF7030A0"/>
      <name val="Arial"/>
      <family val="2"/>
    </font>
    <font>
      <i/>
      <sz val="10"/>
      <name val="Arial"/>
      <family val="2"/>
    </font>
    <font>
      <b/>
      <sz val="10"/>
      <color theme="10"/>
      <name val="Arial Narrow"/>
      <family val="2"/>
    </font>
    <font>
      <vertAlign val="superscript"/>
      <sz val="10"/>
      <name val="Arial Narrow"/>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s>
  <cellStyleXfs count="2">
    <xf numFmtId="0" fontId="0" fillId="0" borderId="0"/>
    <xf numFmtId="0" fontId="21" fillId="0" borderId="0" applyNumberFormat="0" applyFill="0" applyBorder="0" applyAlignment="0" applyProtection="0"/>
  </cellStyleXfs>
  <cellXfs count="256">
    <xf numFmtId="0" fontId="0" fillId="0" borderId="0" xfId="0"/>
    <xf numFmtId="0" fontId="5" fillId="0" borderId="0" xfId="0" applyFont="1" applyProtection="1"/>
    <xf numFmtId="0" fontId="5" fillId="0" borderId="0" xfId="0" applyFont="1" applyProtection="1">
      <protection locked="0"/>
    </xf>
    <xf numFmtId="0" fontId="5" fillId="0" borderId="0" xfId="0" applyFont="1" applyBorder="1" applyProtection="1"/>
    <xf numFmtId="0" fontId="5" fillId="0" borderId="0" xfId="0" applyFont="1" applyBorder="1" applyProtection="1">
      <protection locked="0"/>
    </xf>
    <xf numFmtId="0" fontId="6" fillId="0" borderId="0" xfId="0" applyFont="1" applyBorder="1" applyAlignment="1" applyProtection="1">
      <alignment horizontal="center"/>
    </xf>
    <xf numFmtId="2" fontId="5" fillId="0" borderId="0" xfId="0" applyNumberFormat="1" applyFont="1" applyBorder="1" applyProtection="1"/>
    <xf numFmtId="0" fontId="7" fillId="0" borderId="0" xfId="0" applyFont="1" applyBorder="1" applyProtection="1"/>
    <xf numFmtId="0" fontId="9" fillId="0" borderId="0" xfId="0" applyFont="1" applyBorder="1" applyProtection="1"/>
    <xf numFmtId="0" fontId="5" fillId="0" borderId="11" xfId="0" applyFont="1" applyBorder="1" applyProtection="1"/>
    <xf numFmtId="0" fontId="14" fillId="0" borderId="0" xfId="0" applyFont="1" applyBorder="1" applyAlignment="1" applyProtection="1"/>
    <xf numFmtId="167" fontId="15" fillId="0" borderId="0" xfId="0" applyNumberFormat="1" applyFont="1" applyBorder="1" applyAlignment="1" applyProtection="1"/>
    <xf numFmtId="0" fontId="5" fillId="0" borderId="17" xfId="0" applyFont="1" applyBorder="1" applyProtection="1"/>
    <xf numFmtId="0" fontId="5" fillId="0" borderId="4" xfId="0" applyFont="1" applyBorder="1" applyProtection="1"/>
    <xf numFmtId="0" fontId="5" fillId="0" borderId="18" xfId="0" applyFont="1" applyBorder="1" applyProtection="1"/>
    <xf numFmtId="0" fontId="1" fillId="0" borderId="4" xfId="0" applyFont="1" applyBorder="1" applyAlignment="1" applyProtection="1">
      <alignment horizontal="center"/>
    </xf>
    <xf numFmtId="0" fontId="7" fillId="0" borderId="4" xfId="0" applyFont="1" applyBorder="1" applyProtection="1"/>
    <xf numFmtId="0" fontId="5" fillId="0" borderId="22" xfId="0" applyFont="1" applyBorder="1" applyProtection="1"/>
    <xf numFmtId="0" fontId="5" fillId="0" borderId="26" xfId="0" applyFont="1" applyBorder="1" applyProtection="1"/>
    <xf numFmtId="0" fontId="5" fillId="0" borderId="18" xfId="0" applyFont="1" applyBorder="1" applyAlignment="1" applyProtection="1"/>
    <xf numFmtId="0" fontId="5" fillId="0" borderId="23" xfId="0" applyFont="1" applyBorder="1" applyProtection="1">
      <protection locked="0"/>
    </xf>
    <xf numFmtId="0" fontId="5" fillId="0" borderId="24" xfId="0" applyFont="1" applyBorder="1" applyProtection="1">
      <protection locked="0"/>
    </xf>
    <xf numFmtId="0" fontId="5" fillId="0" borderId="14" xfId="0" applyFont="1" applyBorder="1" applyProtection="1">
      <protection locked="0"/>
    </xf>
    <xf numFmtId="0" fontId="7" fillId="0" borderId="4" xfId="0" applyFont="1" applyBorder="1" applyAlignment="1" applyProtection="1">
      <alignment horizontal="right"/>
    </xf>
    <xf numFmtId="0" fontId="7" fillId="0" borderId="0" xfId="0" applyFont="1" applyBorder="1" applyAlignment="1" applyProtection="1">
      <alignment horizontal="right"/>
    </xf>
    <xf numFmtId="0" fontId="7" fillId="0" borderId="0" xfId="0" applyFont="1" applyBorder="1" applyAlignment="1" applyProtection="1"/>
    <xf numFmtId="0" fontId="22" fillId="2" borderId="4" xfId="0" applyFont="1" applyFill="1" applyBorder="1" applyAlignment="1">
      <alignment horizontal="left" wrapText="1"/>
    </xf>
    <xf numFmtId="0" fontId="22" fillId="2" borderId="0" xfId="0" applyFont="1" applyFill="1" applyBorder="1" applyAlignment="1">
      <alignment wrapText="1"/>
    </xf>
    <xf numFmtId="0" fontId="22" fillId="0" borderId="0" xfId="0" applyFont="1" applyBorder="1"/>
    <xf numFmtId="0" fontId="22" fillId="0" borderId="0" xfId="0" applyFont="1" applyAlignment="1">
      <alignment horizontal="left" vertical="center"/>
    </xf>
    <xf numFmtId="0" fontId="20" fillId="2" borderId="4" xfId="0" applyFont="1" applyFill="1" applyBorder="1" applyAlignment="1">
      <alignment vertical="center" wrapText="1"/>
    </xf>
    <xf numFmtId="0" fontId="20" fillId="2" borderId="0" xfId="0" applyFont="1" applyFill="1" applyBorder="1" applyAlignment="1">
      <alignment vertical="center" wrapText="1"/>
    </xf>
    <xf numFmtId="0" fontId="17"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center" wrapText="1"/>
    </xf>
    <xf numFmtId="0" fontId="17" fillId="0" borderId="0" xfId="0" applyFont="1" applyBorder="1" applyAlignment="1">
      <alignment wrapText="1"/>
    </xf>
    <xf numFmtId="0" fontId="20" fillId="0" borderId="0" xfId="0" applyFont="1" applyBorder="1" applyAlignment="1" applyProtection="1">
      <protection locked="0"/>
    </xf>
    <xf numFmtId="0" fontId="20" fillId="0" borderId="0" xfId="0" applyFont="1" applyBorder="1" applyAlignment="1" applyProtection="1">
      <alignment wrapText="1"/>
      <protection locked="0"/>
    </xf>
    <xf numFmtId="0" fontId="17" fillId="0" borderId="0" xfId="0" applyFont="1" applyBorder="1"/>
    <xf numFmtId="0" fontId="17" fillId="0" borderId="0" xfId="0" applyFont="1" applyBorder="1" applyAlignment="1">
      <alignment horizontal="center"/>
    </xf>
    <xf numFmtId="0" fontId="17" fillId="0" borderId="0" xfId="0" applyFont="1" applyBorder="1" applyAlignment="1">
      <alignment horizontal="left" vertical="top"/>
    </xf>
    <xf numFmtId="0" fontId="17" fillId="0" borderId="0" xfId="0" applyFont="1" applyBorder="1" applyAlignment="1">
      <alignment horizontal="left" vertical="center"/>
    </xf>
    <xf numFmtId="0" fontId="17" fillId="0" borderId="0" xfId="0" applyFont="1" applyBorder="1" applyAlignment="1">
      <alignment horizontal="left" vertical="center" wrapText="1"/>
    </xf>
    <xf numFmtId="0" fontId="17" fillId="0" borderId="23" xfId="0" applyFont="1" applyBorder="1"/>
    <xf numFmtId="0" fontId="17" fillId="0" borderId="24" xfId="0" applyFont="1" applyBorder="1"/>
    <xf numFmtId="0" fontId="22" fillId="0" borderId="0" xfId="0" applyFont="1"/>
    <xf numFmtId="0" fontId="19" fillId="2" borderId="4" xfId="0" applyFont="1" applyFill="1" applyBorder="1" applyAlignment="1" applyProtection="1">
      <alignment horizontal="right" vertical="center"/>
    </xf>
    <xf numFmtId="0" fontId="19" fillId="2" borderId="0" xfId="0" applyFont="1" applyFill="1" applyBorder="1" applyAlignment="1" applyProtection="1">
      <alignment horizontal="right"/>
    </xf>
    <xf numFmtId="0" fontId="23" fillId="2" borderId="4" xfId="0" applyFont="1" applyFill="1" applyBorder="1" applyAlignment="1" applyProtection="1">
      <alignment horizontal="right" vertical="center"/>
      <protection locked="0"/>
    </xf>
    <xf numFmtId="0" fontId="22" fillId="0" borderId="0" xfId="0" applyFont="1" applyAlignment="1">
      <alignment horizontal="left" vertical="top"/>
    </xf>
    <xf numFmtId="0" fontId="22" fillId="0" borderId="0" xfId="0" applyFont="1" applyAlignment="1">
      <alignment horizontal="center"/>
    </xf>
    <xf numFmtId="165" fontId="17" fillId="3" borderId="10" xfId="0" applyNumberFormat="1" applyFont="1" applyFill="1" applyBorder="1" applyAlignment="1" applyProtection="1">
      <alignment horizontal="center" vertical="center"/>
    </xf>
    <xf numFmtId="0" fontId="17" fillId="3" borderId="11" xfId="0" quotePrefix="1" applyFont="1" applyFill="1" applyBorder="1" applyAlignment="1" applyProtection="1">
      <alignment horizontal="right" vertical="center" wrapText="1"/>
    </xf>
    <xf numFmtId="0" fontId="17" fillId="3" borderId="10" xfId="0" applyFont="1" applyFill="1" applyBorder="1" applyAlignment="1" applyProtection="1">
      <alignment horizontal="right" vertical="center"/>
    </xf>
    <xf numFmtId="0" fontId="22" fillId="0" borderId="4" xfId="0" applyFont="1" applyBorder="1"/>
    <xf numFmtId="0" fontId="17" fillId="3" borderId="37" xfId="0" quotePrefix="1" applyFont="1" applyFill="1" applyBorder="1" applyAlignment="1" applyProtection="1">
      <alignment horizontal="center" vertical="center" wrapText="1"/>
    </xf>
    <xf numFmtId="165" fontId="24" fillId="3" borderId="33" xfId="0" applyNumberFormat="1" applyFont="1" applyFill="1" applyBorder="1" applyAlignment="1" applyProtection="1">
      <alignment horizontal="right" vertical="center"/>
    </xf>
    <xf numFmtId="0" fontId="24" fillId="3" borderId="37" xfId="0" quotePrefix="1" applyFont="1" applyFill="1" applyBorder="1" applyAlignment="1" applyProtection="1">
      <alignment horizontal="center" vertical="center" wrapText="1"/>
    </xf>
    <xf numFmtId="0" fontId="24" fillId="3" borderId="37" xfId="0" quotePrefix="1" applyFont="1" applyFill="1" applyBorder="1" applyAlignment="1" applyProtection="1">
      <alignment horizontal="right" vertical="center" wrapText="1"/>
    </xf>
    <xf numFmtId="0" fontId="17" fillId="3" borderId="37" xfId="0" applyFont="1" applyFill="1" applyBorder="1" applyAlignment="1" applyProtection="1">
      <alignment horizontal="right" vertical="center"/>
    </xf>
    <xf numFmtId="0" fontId="17" fillId="3" borderId="10" xfId="0" applyFont="1" applyFill="1" applyBorder="1" applyAlignment="1">
      <alignment horizontal="center" vertical="center" wrapText="1"/>
    </xf>
    <xf numFmtId="0" fontId="20" fillId="0" borderId="0" xfId="0" applyFont="1" applyBorder="1" applyAlignment="1" applyProtection="1">
      <alignment horizontal="center"/>
      <protection locked="0"/>
    </xf>
    <xf numFmtId="0" fontId="12" fillId="0" borderId="0" xfId="0" applyFont="1" applyBorder="1" applyAlignment="1" applyProtection="1">
      <alignment vertical="center"/>
    </xf>
    <xf numFmtId="0" fontId="28" fillId="0" borderId="18" xfId="0" applyFont="1" applyBorder="1" applyProtection="1"/>
    <xf numFmtId="0" fontId="28" fillId="0" borderId="0" xfId="0" applyFont="1" applyBorder="1" applyProtection="1"/>
    <xf numFmtId="165" fontId="12" fillId="0" borderId="0" xfId="0" applyNumberFormat="1" applyFont="1" applyBorder="1" applyAlignment="1" applyProtection="1">
      <alignment horizontal="left" vertical="center"/>
    </xf>
    <xf numFmtId="0" fontId="22" fillId="0" borderId="18" xfId="0" applyFont="1" applyBorder="1"/>
    <xf numFmtId="0" fontId="17" fillId="0" borderId="4" xfId="0" applyFont="1" applyBorder="1" applyAlignment="1">
      <alignment horizontal="left" vertical="center"/>
    </xf>
    <xf numFmtId="0" fontId="2" fillId="2" borderId="0" xfId="0" applyFont="1" applyFill="1" applyBorder="1" applyAlignment="1" applyProtection="1">
      <alignment vertical="center"/>
      <protection locked="0"/>
    </xf>
    <xf numFmtId="0" fontId="5" fillId="0" borderId="4" xfId="0" applyFont="1" applyBorder="1" applyProtection="1">
      <protection locked="0"/>
    </xf>
    <xf numFmtId="0" fontId="7" fillId="0" borderId="0" xfId="0" applyFont="1" applyBorder="1" applyProtection="1">
      <protection locked="0"/>
    </xf>
    <xf numFmtId="0" fontId="22" fillId="2" borderId="0" xfId="0" applyFont="1" applyFill="1" applyBorder="1" applyAlignment="1" applyProtection="1">
      <alignment horizontal="left" wrapText="1"/>
    </xf>
    <xf numFmtId="0" fontId="22" fillId="0" borderId="0" xfId="0" applyFont="1" applyBorder="1" applyAlignment="1">
      <alignment horizontal="left"/>
    </xf>
    <xf numFmtId="2" fontId="17" fillId="3" borderId="33" xfId="0" applyNumberFormat="1" applyFont="1" applyFill="1" applyBorder="1" applyAlignment="1" applyProtection="1">
      <alignment horizontal="right" vertical="center"/>
    </xf>
    <xf numFmtId="2" fontId="17" fillId="3" borderId="37" xfId="0" applyNumberFormat="1" applyFont="1" applyFill="1" applyBorder="1" applyAlignment="1" applyProtection="1">
      <alignment horizontal="left" vertical="center"/>
    </xf>
    <xf numFmtId="2" fontId="24" fillId="3" borderId="37" xfId="0" applyNumberFormat="1" applyFont="1" applyFill="1" applyBorder="1" applyAlignment="1" applyProtection="1">
      <alignment horizontal="center" vertical="center"/>
    </xf>
    <xf numFmtId="2" fontId="24" fillId="3" borderId="37" xfId="0" applyNumberFormat="1" applyFont="1" applyFill="1" applyBorder="1" applyAlignment="1" applyProtection="1">
      <alignment horizontal="left" vertical="center"/>
    </xf>
    <xf numFmtId="2" fontId="17" fillId="3" borderId="38" xfId="0" applyNumberFormat="1" applyFont="1" applyFill="1" applyBorder="1" applyAlignment="1" applyProtection="1">
      <alignment horizontal="left" vertical="center"/>
    </xf>
    <xf numFmtId="2" fontId="17" fillId="3" borderId="12" xfId="0" applyNumberFormat="1" applyFont="1" applyFill="1" applyBorder="1" applyAlignment="1" applyProtection="1">
      <alignment horizontal="left" vertical="center"/>
    </xf>
    <xf numFmtId="2" fontId="17" fillId="3" borderId="11" xfId="0" applyNumberFormat="1" applyFont="1" applyFill="1" applyBorder="1" applyAlignment="1">
      <alignment horizontal="right" vertical="center" wrapText="1"/>
    </xf>
    <xf numFmtId="0" fontId="17" fillId="0" borderId="0" xfId="0" applyFont="1" applyBorder="1" applyAlignment="1">
      <alignment horizontal="left" vertical="top" wrapText="1"/>
    </xf>
    <xf numFmtId="0" fontId="17" fillId="0" borderId="0" xfId="0" applyFont="1" applyBorder="1" applyAlignment="1">
      <alignment horizontal="left" wrapText="1"/>
    </xf>
    <xf numFmtId="2" fontId="17" fillId="3" borderId="11" xfId="0" applyNumberFormat="1" applyFont="1" applyFill="1" applyBorder="1" applyAlignment="1" applyProtection="1">
      <alignment horizontal="right" vertical="center"/>
    </xf>
    <xf numFmtId="0" fontId="17" fillId="2" borderId="44" xfId="0" applyFont="1" applyFill="1" applyBorder="1" applyAlignment="1" applyProtection="1">
      <alignment horizontal="center" vertical="center" wrapText="1"/>
    </xf>
    <xf numFmtId="0" fontId="22" fillId="0" borderId="44" xfId="0" applyFont="1" applyBorder="1"/>
    <xf numFmtId="164" fontId="19" fillId="2" borderId="4" xfId="0" applyNumberFormat="1" applyFont="1" applyFill="1" applyBorder="1" applyAlignment="1" applyProtection="1">
      <alignment vertical="center"/>
      <protection locked="0"/>
    </xf>
    <xf numFmtId="0" fontId="22" fillId="0" borderId="17" xfId="0" applyFont="1" applyBorder="1"/>
    <xf numFmtId="0" fontId="22" fillId="0" borderId="14" xfId="0" applyFont="1" applyBorder="1"/>
    <xf numFmtId="2" fontId="20" fillId="4" borderId="1" xfId="0" applyNumberFormat="1" applyFont="1" applyFill="1" applyBorder="1" applyAlignment="1" applyProtection="1">
      <alignment horizontal="center" vertical="center" wrapText="1"/>
      <protection locked="0"/>
    </xf>
    <xf numFmtId="2" fontId="31" fillId="4" borderId="1" xfId="0" applyNumberFormat="1" applyFont="1" applyFill="1" applyBorder="1" applyAlignment="1">
      <alignment horizontal="center" vertical="center" wrapText="1"/>
    </xf>
    <xf numFmtId="2" fontId="26" fillId="5" borderId="1" xfId="0" applyNumberFormat="1" applyFont="1" applyFill="1" applyBorder="1" applyAlignment="1" applyProtection="1">
      <alignment horizontal="center" vertical="center" wrapText="1"/>
      <protection locked="0"/>
    </xf>
    <xf numFmtId="0" fontId="33" fillId="0" borderId="4" xfId="0" applyFont="1" applyBorder="1" applyAlignment="1" applyProtection="1">
      <alignment horizontal="left"/>
    </xf>
    <xf numFmtId="0" fontId="21" fillId="0" borderId="4" xfId="1" applyBorder="1" applyAlignment="1">
      <alignment horizontal="left" vertical="top"/>
    </xf>
    <xf numFmtId="2" fontId="31" fillId="4" borderId="1" xfId="0" applyNumberFormat="1" applyFont="1" applyFill="1" applyBorder="1" applyAlignment="1" applyProtection="1">
      <alignment horizontal="center" vertical="center" wrapText="1"/>
      <protection locked="0"/>
    </xf>
    <xf numFmtId="0" fontId="20" fillId="2" borderId="18" xfId="0" applyFont="1" applyFill="1" applyBorder="1" applyAlignment="1">
      <alignment horizontal="left" vertical="center" wrapText="1"/>
    </xf>
    <xf numFmtId="0" fontId="21" fillId="0" borderId="0" xfId="1" applyProtection="1"/>
    <xf numFmtId="0" fontId="5" fillId="0" borderId="0" xfId="0" applyFont="1" applyAlignment="1" applyProtection="1">
      <alignment vertical="center"/>
    </xf>
    <xf numFmtId="0" fontId="21" fillId="0" borderId="0" xfId="1" applyAlignment="1" applyProtection="1">
      <alignment vertical="center"/>
    </xf>
    <xf numFmtId="0" fontId="5" fillId="0" borderId="0" xfId="0" applyFont="1" applyAlignment="1" applyProtection="1">
      <alignment vertical="center"/>
      <protection locked="0"/>
    </xf>
    <xf numFmtId="2" fontId="37" fillId="5" borderId="1" xfId="1" applyNumberFormat="1" applyFont="1" applyFill="1" applyBorder="1" applyAlignment="1" applyProtection="1">
      <alignment horizontal="center" vertical="center" wrapText="1"/>
      <protection locked="0"/>
    </xf>
    <xf numFmtId="0" fontId="24" fillId="3" borderId="11" xfId="0" quotePrefix="1" applyFont="1" applyFill="1" applyBorder="1" applyAlignment="1" applyProtection="1">
      <alignment horizontal="center" vertical="center" wrapText="1"/>
    </xf>
    <xf numFmtId="0" fontId="24" fillId="3" borderId="11" xfId="0" applyFont="1" applyFill="1" applyBorder="1" applyAlignment="1">
      <alignment horizontal="center" vertical="center" wrapText="1"/>
    </xf>
    <xf numFmtId="2" fontId="24" fillId="3" borderId="12" xfId="0" applyNumberFormat="1" applyFont="1" applyFill="1" applyBorder="1" applyAlignment="1">
      <alignment horizontal="left" vertical="center" wrapText="1"/>
    </xf>
    <xf numFmtId="0" fontId="24" fillId="3" borderId="33" xfId="0" applyFont="1" applyFill="1" applyBorder="1" applyAlignment="1">
      <alignment horizontal="center" vertical="center" wrapText="1"/>
    </xf>
    <xf numFmtId="2" fontId="24" fillId="3" borderId="11" xfId="0" applyNumberFormat="1" applyFont="1" applyFill="1" applyBorder="1" applyAlignment="1">
      <alignment horizontal="right" vertical="center" wrapText="1"/>
    </xf>
    <xf numFmtId="0" fontId="24" fillId="3" borderId="11" xfId="0" applyFont="1" applyFill="1" applyBorder="1" applyAlignment="1">
      <alignment horizontal="right" vertical="center" wrapText="1"/>
    </xf>
    <xf numFmtId="0" fontId="24" fillId="3" borderId="33" xfId="0" applyFont="1" applyFill="1" applyBorder="1" applyAlignment="1" applyProtection="1">
      <alignment horizontal="right" vertical="center" wrapText="1"/>
    </xf>
    <xf numFmtId="2" fontId="24" fillId="3" borderId="38" xfId="0" applyNumberFormat="1" applyFont="1" applyFill="1" applyBorder="1" applyAlignment="1" applyProtection="1">
      <alignment horizontal="left" vertical="center" wrapText="1"/>
    </xf>
    <xf numFmtId="0" fontId="18" fillId="2" borderId="5" xfId="0" applyFont="1" applyFill="1" applyBorder="1" applyAlignment="1">
      <alignment horizontal="right" vertical="center" wrapText="1"/>
    </xf>
    <xf numFmtId="0" fontId="5" fillId="0" borderId="0" xfId="0" applyFont="1" applyBorder="1" applyAlignment="1" applyProtection="1">
      <alignment horizontal="right"/>
      <protection locked="0"/>
    </xf>
    <xf numFmtId="0" fontId="2" fillId="0" borderId="23" xfId="0" applyFont="1" applyBorder="1" applyAlignment="1" applyProtection="1">
      <alignment horizontal="left" vertical="center" wrapText="1"/>
    </xf>
    <xf numFmtId="0" fontId="2" fillId="0" borderId="24"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21" fillId="0" borderId="4" xfId="1" applyBorder="1" applyAlignment="1" applyProtection="1">
      <alignment horizontal="left" wrapText="1"/>
    </xf>
    <xf numFmtId="0" fontId="21" fillId="0" borderId="0" xfId="1" applyBorder="1" applyAlignment="1" applyProtection="1">
      <alignment horizontal="left" wrapText="1"/>
    </xf>
    <xf numFmtId="0" fontId="21" fillId="0" borderId="18" xfId="1" applyBorder="1" applyAlignment="1" applyProtection="1">
      <alignment horizontal="left" wrapText="1"/>
    </xf>
    <xf numFmtId="0" fontId="34" fillId="0" borderId="15" xfId="0" applyFont="1" applyBorder="1" applyAlignment="1" applyProtection="1">
      <alignment horizontal="center" wrapText="1"/>
    </xf>
    <xf numFmtId="0" fontId="35" fillId="0" borderId="16" xfId="0" applyFont="1" applyBorder="1" applyAlignment="1" applyProtection="1">
      <alignment horizontal="center" wrapText="1"/>
    </xf>
    <xf numFmtId="0" fontId="2" fillId="0" borderId="15" xfId="0" applyFont="1" applyBorder="1" applyAlignment="1" applyProtection="1">
      <alignment horizontal="left" vertical="center" wrapText="1"/>
    </xf>
    <xf numFmtId="0" fontId="2" fillId="0" borderId="16" xfId="0" applyFont="1" applyBorder="1" applyAlignment="1" applyProtection="1">
      <alignment horizontal="left" vertical="center" wrapText="1"/>
    </xf>
    <xf numFmtId="0" fontId="2" fillId="0" borderId="17" xfId="0" applyFont="1" applyBorder="1" applyAlignment="1" applyProtection="1">
      <alignment horizontal="left" vertical="center" wrapText="1"/>
    </xf>
    <xf numFmtId="0" fontId="5" fillId="0" borderId="0" xfId="0" applyFont="1" applyBorder="1" applyAlignment="1" applyProtection="1"/>
    <xf numFmtId="2" fontId="30" fillId="5" borderId="27" xfId="0" applyNumberFormat="1" applyFont="1" applyFill="1" applyBorder="1" applyAlignment="1" applyProtection="1">
      <alignment horizontal="center" vertical="center"/>
    </xf>
    <xf numFmtId="2" fontId="30" fillId="5" borderId="28" xfId="0" applyNumberFormat="1" applyFont="1" applyFill="1" applyBorder="1" applyAlignment="1" applyProtection="1">
      <alignment horizontal="center" vertical="center"/>
    </xf>
    <xf numFmtId="0" fontId="28" fillId="0" borderId="0" xfId="0" applyFont="1" applyBorder="1" applyAlignment="1" applyProtection="1">
      <alignment horizontal="left" vertical="center"/>
    </xf>
    <xf numFmtId="0" fontId="1" fillId="0" borderId="25" xfId="0" applyFont="1" applyBorder="1" applyAlignment="1" applyProtection="1">
      <alignment horizontal="center"/>
    </xf>
    <xf numFmtId="0" fontId="1" fillId="0" borderId="9" xfId="0" applyFont="1" applyBorder="1" applyAlignment="1" applyProtection="1">
      <alignment horizontal="center"/>
    </xf>
    <xf numFmtId="0" fontId="1" fillId="0" borderId="21" xfId="0" applyFont="1" applyBorder="1" applyAlignment="1" applyProtection="1">
      <alignment horizontal="center"/>
    </xf>
    <xf numFmtId="2" fontId="30" fillId="6" borderId="9" xfId="0" applyNumberFormat="1"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1" fontId="30" fillId="6" borderId="11" xfId="0" applyNumberFormat="1" applyFont="1" applyFill="1" applyBorder="1" applyAlignment="1" applyProtection="1">
      <alignment horizontal="center"/>
    </xf>
    <xf numFmtId="0" fontId="29" fillId="0" borderId="0" xfId="0" applyFont="1" applyBorder="1" applyAlignment="1" applyProtection="1">
      <alignment horizontal="center"/>
    </xf>
    <xf numFmtId="0" fontId="12" fillId="0" borderId="0" xfId="0" applyFont="1" applyFill="1" applyBorder="1" applyAlignment="1" applyProtection="1">
      <alignment horizontal="center" vertical="center"/>
    </xf>
    <xf numFmtId="0" fontId="12" fillId="0" borderId="18" xfId="0" quotePrefix="1" applyFont="1" applyBorder="1" applyAlignment="1" applyProtection="1">
      <alignment horizontal="center" vertical="center"/>
    </xf>
    <xf numFmtId="0" fontId="12" fillId="0" borderId="4" xfId="0" applyFont="1" applyBorder="1" applyAlignment="1" applyProtection="1">
      <alignment horizontal="right" vertical="center" wrapText="1"/>
    </xf>
    <xf numFmtId="0" fontId="12" fillId="0" borderId="0" xfId="0" applyFont="1" applyBorder="1" applyAlignment="1" applyProtection="1">
      <alignment horizontal="right" vertical="center"/>
    </xf>
    <xf numFmtId="0" fontId="12" fillId="0" borderId="4" xfId="0" applyFont="1" applyBorder="1" applyAlignment="1" applyProtection="1">
      <alignment horizontal="right" vertical="center"/>
    </xf>
    <xf numFmtId="0" fontId="5" fillId="4" borderId="1" xfId="0" applyFont="1" applyFill="1" applyBorder="1" applyAlignment="1" applyProtection="1">
      <alignment horizontal="center"/>
    </xf>
    <xf numFmtId="0" fontId="5" fillId="4" borderId="3" xfId="0" applyFont="1" applyFill="1" applyBorder="1" applyAlignment="1" applyProtection="1">
      <alignment horizontal="center"/>
    </xf>
    <xf numFmtId="0" fontId="10" fillId="0" borderId="4" xfId="0" applyFont="1" applyBorder="1" applyAlignment="1" applyProtection="1">
      <alignment horizontal="right"/>
    </xf>
    <xf numFmtId="0" fontId="10" fillId="0" borderId="0" xfId="0" applyFont="1" applyBorder="1" applyAlignment="1" applyProtection="1">
      <alignment horizontal="right"/>
    </xf>
    <xf numFmtId="165" fontId="11" fillId="8" borderId="1" xfId="0" applyNumberFormat="1" applyFont="1" applyFill="1" applyBorder="1" applyAlignment="1" applyProtection="1">
      <alignment horizontal="center"/>
    </xf>
    <xf numFmtId="165" fontId="11" fillId="8" borderId="3" xfId="0" applyNumberFormat="1" applyFont="1" applyFill="1" applyBorder="1" applyAlignment="1" applyProtection="1">
      <alignment horizontal="center"/>
    </xf>
    <xf numFmtId="0" fontId="7" fillId="0" borderId="4" xfId="0" applyFont="1" applyBorder="1" applyAlignment="1" applyProtection="1">
      <alignment horizontal="right"/>
    </xf>
    <xf numFmtId="0" fontId="7" fillId="0" borderId="0" xfId="0" applyFont="1" applyBorder="1" applyAlignment="1" applyProtection="1">
      <alignment horizontal="right"/>
    </xf>
    <xf numFmtId="1" fontId="8" fillId="4" borderId="1" xfId="0" applyNumberFormat="1" applyFont="1" applyFill="1" applyBorder="1" applyAlignment="1" applyProtection="1">
      <alignment horizontal="center"/>
      <protection locked="0"/>
    </xf>
    <xf numFmtId="1" fontId="8" fillId="4" borderId="3" xfId="0" applyNumberFormat="1" applyFont="1" applyFill="1" applyBorder="1" applyAlignment="1" applyProtection="1">
      <alignment horizontal="center"/>
      <protection locked="0"/>
    </xf>
    <xf numFmtId="0" fontId="7" fillId="0" borderId="4" xfId="0" applyFont="1" applyBorder="1" applyAlignment="1" applyProtection="1"/>
    <xf numFmtId="0" fontId="7" fillId="0" borderId="0" xfId="0" applyFont="1" applyBorder="1" applyAlignment="1" applyProtection="1"/>
    <xf numFmtId="0" fontId="5" fillId="0" borderId="4" xfId="0" applyFont="1" applyBorder="1" applyAlignment="1" applyProtection="1">
      <alignment horizontal="right"/>
    </xf>
    <xf numFmtId="0" fontId="5" fillId="0" borderId="0" xfId="0" applyFont="1" applyBorder="1" applyAlignment="1" applyProtection="1">
      <alignment horizontal="right"/>
    </xf>
    <xf numFmtId="0" fontId="5" fillId="0" borderId="18" xfId="0" applyFont="1" applyBorder="1" applyAlignment="1" applyProtection="1">
      <alignment horizontal="right"/>
    </xf>
    <xf numFmtId="0" fontId="5" fillId="0" borderId="4" xfId="0" applyFont="1" applyBorder="1" applyAlignment="1" applyProtection="1">
      <alignment horizontal="left" wrapText="1"/>
    </xf>
    <xf numFmtId="0" fontId="5" fillId="0" borderId="0" xfId="0" applyFont="1" applyBorder="1" applyAlignment="1" applyProtection="1">
      <alignment horizontal="left" wrapText="1"/>
    </xf>
    <xf numFmtId="0" fontId="5" fillId="0" borderId="18" xfId="0" applyFont="1" applyBorder="1" applyAlignment="1" applyProtection="1">
      <alignment horizontal="left" wrapText="1"/>
    </xf>
    <xf numFmtId="0" fontId="16" fillId="0" borderId="15" xfId="0" applyFont="1" applyBorder="1" applyAlignment="1" applyProtection="1">
      <alignment horizontal="center"/>
    </xf>
    <xf numFmtId="0" fontId="4" fillId="0" borderId="16" xfId="0" applyFont="1" applyBorder="1" applyAlignment="1" applyProtection="1">
      <alignment horizontal="center"/>
    </xf>
    <xf numFmtId="166" fontId="7" fillId="4" borderId="1" xfId="0" applyNumberFormat="1" applyFont="1" applyFill="1" applyBorder="1" applyAlignment="1" applyProtection="1">
      <alignment horizontal="center"/>
      <protection locked="0"/>
    </xf>
    <xf numFmtId="166" fontId="7" fillId="4" borderId="2" xfId="0" applyNumberFormat="1" applyFont="1" applyFill="1" applyBorder="1" applyAlignment="1" applyProtection="1">
      <alignment horizontal="center"/>
      <protection locked="0"/>
    </xf>
    <xf numFmtId="166" fontId="7" fillId="4" borderId="3" xfId="0" applyNumberFormat="1" applyFont="1" applyFill="1" applyBorder="1" applyAlignment="1" applyProtection="1">
      <alignment horizontal="center"/>
      <protection locked="0"/>
    </xf>
    <xf numFmtId="165" fontId="9" fillId="0" borderId="0" xfId="0" applyNumberFormat="1" applyFont="1" applyBorder="1" applyAlignment="1" applyProtection="1">
      <alignment horizontal="center"/>
    </xf>
    <xf numFmtId="15" fontId="9" fillId="0" borderId="0" xfId="0" applyNumberFormat="1" applyFont="1" applyBorder="1" applyAlignment="1" applyProtection="1">
      <alignment horizontal="center"/>
    </xf>
    <xf numFmtId="169" fontId="8" fillId="4" borderId="1" xfId="0" applyNumberFormat="1" applyFont="1" applyFill="1" applyBorder="1" applyAlignment="1" applyProtection="1">
      <alignment horizontal="center"/>
      <protection locked="0"/>
    </xf>
    <xf numFmtId="169" fontId="8" fillId="4" borderId="3" xfId="0" applyNumberFormat="1" applyFont="1" applyFill="1" applyBorder="1" applyAlignment="1" applyProtection="1">
      <alignment horizontal="center"/>
      <protection locked="0"/>
    </xf>
    <xf numFmtId="0" fontId="24" fillId="0" borderId="24" xfId="0" applyFont="1" applyBorder="1" applyAlignment="1">
      <alignment horizontal="right" wrapText="1"/>
    </xf>
    <xf numFmtId="0" fontId="17" fillId="2" borderId="34"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17" fillId="2" borderId="36" xfId="0" applyFont="1" applyFill="1" applyBorder="1" applyAlignment="1">
      <alignment horizontal="center" vertical="center" wrapText="1"/>
    </xf>
    <xf numFmtId="0" fontId="17" fillId="2" borderId="8" xfId="0" applyFont="1" applyFill="1" applyBorder="1" applyAlignment="1">
      <alignment horizontal="left" vertical="center"/>
    </xf>
    <xf numFmtId="2" fontId="17" fillId="3" borderId="11" xfId="0" applyNumberFormat="1" applyFont="1" applyFill="1" applyBorder="1" applyAlignment="1" applyProtection="1">
      <alignment horizontal="right" vertical="center"/>
    </xf>
    <xf numFmtId="0" fontId="17" fillId="0" borderId="8" xfId="0" applyFont="1" applyFill="1" applyBorder="1" applyAlignment="1">
      <alignment horizontal="left" vertical="top" wrapText="1"/>
    </xf>
    <xf numFmtId="0" fontId="17" fillId="0" borderId="29" xfId="0" applyFont="1" applyFill="1" applyBorder="1" applyAlignment="1">
      <alignment horizontal="left" vertical="top" wrapText="1"/>
    </xf>
    <xf numFmtId="0" fontId="17" fillId="3" borderId="33" xfId="0" quotePrefix="1" applyFont="1" applyFill="1" applyBorder="1" applyAlignment="1" applyProtection="1">
      <alignment horizontal="center" vertical="center" wrapText="1"/>
    </xf>
    <xf numFmtId="0" fontId="17" fillId="3" borderId="37" xfId="0" quotePrefix="1" applyFont="1" applyFill="1" applyBorder="1" applyAlignment="1" applyProtection="1">
      <alignment horizontal="center" vertical="center" wrapText="1"/>
    </xf>
    <xf numFmtId="0" fontId="17" fillId="3" borderId="38" xfId="0" quotePrefix="1" applyFont="1" applyFill="1" applyBorder="1" applyAlignment="1" applyProtection="1">
      <alignment horizontal="center" vertical="center" wrapText="1"/>
    </xf>
    <xf numFmtId="0" fontId="17" fillId="3" borderId="10"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2" xfId="0" applyFont="1" applyFill="1" applyBorder="1" applyAlignment="1">
      <alignment horizontal="center" vertical="center"/>
    </xf>
    <xf numFmtId="0" fontId="20" fillId="4" borderId="0" xfId="0" applyFont="1" applyFill="1" applyBorder="1" applyAlignment="1">
      <alignment horizontal="left" vertical="center"/>
    </xf>
    <xf numFmtId="0" fontId="24" fillId="0" borderId="8" xfId="0" applyFont="1" applyFill="1" applyBorder="1" applyAlignment="1">
      <alignment horizontal="left" vertical="top" wrapText="1"/>
    </xf>
    <xf numFmtId="0" fontId="24" fillId="0" borderId="29" xfId="0" applyFont="1" applyFill="1" applyBorder="1" applyAlignment="1">
      <alignment horizontal="left" vertical="top" wrapText="1"/>
    </xf>
    <xf numFmtId="0" fontId="17" fillId="0" borderId="4" xfId="0" applyFont="1" applyBorder="1" applyAlignment="1">
      <alignment horizontal="left" wrapText="1"/>
    </xf>
    <xf numFmtId="0" fontId="17" fillId="0" borderId="0" xfId="0" applyFont="1" applyBorder="1" applyAlignment="1">
      <alignment horizontal="left" wrapText="1"/>
    </xf>
    <xf numFmtId="0" fontId="20" fillId="3" borderId="39" xfId="0" applyFont="1" applyFill="1" applyBorder="1" applyAlignment="1">
      <alignment horizontal="left" vertical="center" wrapText="1"/>
    </xf>
    <xf numFmtId="0" fontId="20" fillId="3" borderId="37" xfId="0" applyFont="1" applyFill="1" applyBorder="1" applyAlignment="1">
      <alignment horizontal="left" vertical="center" wrapText="1"/>
    </xf>
    <xf numFmtId="0" fontId="17" fillId="3" borderId="5" xfId="0" applyFont="1" applyFill="1" applyBorder="1" applyAlignment="1" applyProtection="1">
      <alignment horizontal="center" vertical="center" wrapText="1"/>
    </xf>
    <xf numFmtId="0" fontId="17" fillId="3" borderId="7" xfId="0" applyFont="1" applyFill="1" applyBorder="1" applyAlignment="1" applyProtection="1">
      <alignment horizontal="center" vertical="center" wrapText="1"/>
    </xf>
    <xf numFmtId="0" fontId="20" fillId="3" borderId="20" xfId="0" applyFont="1" applyFill="1" applyBorder="1" applyAlignment="1">
      <alignment vertical="center" wrapText="1"/>
    </xf>
    <xf numFmtId="0" fontId="20" fillId="3" borderId="8" xfId="0" applyFont="1" applyFill="1" applyBorder="1" applyAlignment="1">
      <alignment vertical="center" wrapText="1"/>
    </xf>
    <xf numFmtId="0" fontId="17" fillId="3" borderId="6" xfId="0" applyFont="1" applyFill="1" applyBorder="1" applyAlignment="1" applyProtection="1">
      <alignment horizontal="center" vertical="center" wrapText="1"/>
    </xf>
    <xf numFmtId="0" fontId="17" fillId="3" borderId="5" xfId="0" applyFont="1" applyFill="1" applyBorder="1" applyAlignment="1" applyProtection="1">
      <alignment horizontal="center" wrapText="1"/>
    </xf>
    <xf numFmtId="0" fontId="17" fillId="3" borderId="6" xfId="0" applyFont="1" applyFill="1" applyBorder="1" applyAlignment="1" applyProtection="1">
      <alignment horizontal="center" wrapText="1"/>
    </xf>
    <xf numFmtId="0" fontId="17" fillId="3" borderId="7" xfId="0" applyFont="1" applyFill="1" applyBorder="1" applyAlignment="1" applyProtection="1">
      <alignment horizontal="center" wrapText="1"/>
    </xf>
    <xf numFmtId="0" fontId="17" fillId="0" borderId="32" xfId="0" applyFont="1" applyFill="1" applyBorder="1" applyAlignment="1">
      <alignment horizontal="center" vertical="center" wrapText="1"/>
    </xf>
    <xf numFmtId="0" fontId="17" fillId="0" borderId="8" xfId="0" applyFont="1" applyFill="1" applyBorder="1" applyAlignment="1">
      <alignment horizontal="left" vertical="center" wrapText="1"/>
    </xf>
    <xf numFmtId="0" fontId="20" fillId="7" borderId="19" xfId="0" applyFont="1" applyFill="1" applyBorder="1" applyAlignment="1">
      <alignment horizontal="center" wrapText="1"/>
    </xf>
    <xf numFmtId="0" fontId="20" fillId="7" borderId="6" xfId="0" applyFont="1" applyFill="1" applyBorder="1" applyAlignment="1">
      <alignment horizontal="center" wrapText="1"/>
    </xf>
    <xf numFmtId="0" fontId="17" fillId="2" borderId="34" xfId="0" applyFont="1" applyFill="1" applyBorder="1" applyAlignment="1">
      <alignment horizontal="center" wrapText="1"/>
    </xf>
    <xf numFmtId="0" fontId="17" fillId="2" borderId="35" xfId="0" applyFont="1" applyFill="1" applyBorder="1" applyAlignment="1">
      <alignment horizontal="center" wrapText="1"/>
    </xf>
    <xf numFmtId="0" fontId="17" fillId="2" borderId="36" xfId="0" applyFont="1" applyFill="1" applyBorder="1" applyAlignment="1">
      <alignment horizontal="center" wrapText="1"/>
    </xf>
    <xf numFmtId="0" fontId="20" fillId="3" borderId="42" xfId="0" applyFont="1" applyFill="1" applyBorder="1" applyAlignment="1">
      <alignment horizontal="left" vertical="center" wrapText="1"/>
    </xf>
    <xf numFmtId="0" fontId="20" fillId="3" borderId="30" xfId="0" applyFont="1" applyFill="1" applyBorder="1" applyAlignment="1">
      <alignment horizontal="left" vertical="center" wrapText="1"/>
    </xf>
    <xf numFmtId="0" fontId="20" fillId="7" borderId="5" xfId="0" applyFont="1" applyFill="1" applyBorder="1" applyAlignment="1" applyProtection="1">
      <alignment horizontal="center" vertical="center" wrapText="1"/>
    </xf>
    <xf numFmtId="0" fontId="20" fillId="7" borderId="6" xfId="0" applyFont="1" applyFill="1" applyBorder="1" applyAlignment="1" applyProtection="1">
      <alignment horizontal="center" vertical="center" wrapText="1"/>
    </xf>
    <xf numFmtId="0" fontId="20" fillId="7" borderId="7" xfId="0" applyFont="1" applyFill="1" applyBorder="1" applyAlignment="1" applyProtection="1">
      <alignment horizontal="center" vertical="center" wrapText="1"/>
    </xf>
    <xf numFmtId="0" fontId="20" fillId="7" borderId="5" xfId="0" applyFont="1" applyFill="1" applyBorder="1" applyAlignment="1" applyProtection="1">
      <alignment horizontal="center" wrapText="1"/>
    </xf>
    <xf numFmtId="0" fontId="20" fillId="7" borderId="6" xfId="0" applyFont="1" applyFill="1" applyBorder="1" applyAlignment="1" applyProtection="1">
      <alignment horizontal="center" wrapText="1"/>
    </xf>
    <xf numFmtId="0" fontId="20" fillId="7" borderId="7" xfId="0" applyFont="1" applyFill="1" applyBorder="1" applyAlignment="1" applyProtection="1">
      <alignment horizontal="center" wrapText="1"/>
    </xf>
    <xf numFmtId="0" fontId="17" fillId="0" borderId="8" xfId="0" applyFont="1" applyBorder="1" applyAlignment="1">
      <alignment horizontal="left" vertical="top" wrapText="1"/>
    </xf>
    <xf numFmtId="0" fontId="17" fillId="0" borderId="29" xfId="0" applyFont="1" applyBorder="1" applyAlignment="1">
      <alignment horizontal="left" vertical="top"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24" fillId="3" borderId="8" xfId="0" applyFont="1" applyFill="1" applyBorder="1" applyAlignment="1">
      <alignment horizontal="center" vertical="center" wrapText="1"/>
    </xf>
    <xf numFmtId="0" fontId="24" fillId="3" borderId="30" xfId="0" applyFont="1" applyFill="1" applyBorder="1" applyAlignment="1">
      <alignment horizontal="center" vertical="center" wrapText="1"/>
    </xf>
    <xf numFmtId="0" fontId="24" fillId="3" borderId="8" xfId="0" applyFont="1" applyFill="1" applyBorder="1" applyAlignment="1" applyProtection="1">
      <alignment horizontal="center" vertical="center" wrapText="1"/>
    </xf>
    <xf numFmtId="0" fontId="24" fillId="3" borderId="8" xfId="0" applyFont="1" applyFill="1" applyBorder="1" applyAlignment="1" applyProtection="1">
      <alignment horizontal="center" vertical="center"/>
    </xf>
    <xf numFmtId="0" fontId="17" fillId="3" borderId="8" xfId="0" applyFont="1" applyFill="1" applyBorder="1" applyAlignment="1">
      <alignment horizontal="center" vertical="center"/>
    </xf>
    <xf numFmtId="0" fontId="20" fillId="7" borderId="19"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20" fillId="7" borderId="10" xfId="0" applyFont="1" applyFill="1" applyBorder="1" applyAlignment="1" applyProtection="1">
      <alignment horizontal="center" vertical="center" wrapText="1"/>
    </xf>
    <xf numFmtId="0" fontId="20" fillId="7" borderId="11" xfId="0" applyFont="1" applyFill="1" applyBorder="1" applyAlignment="1" applyProtection="1">
      <alignment horizontal="center" vertical="center" wrapText="1"/>
    </xf>
    <xf numFmtId="0" fontId="20" fillId="7" borderId="12" xfId="0" applyFont="1" applyFill="1" applyBorder="1" applyAlignment="1" applyProtection="1">
      <alignment horizontal="center" vertical="center" wrapText="1"/>
    </xf>
    <xf numFmtId="0" fontId="20" fillId="7" borderId="10" xfId="0" applyFont="1" applyFill="1" applyBorder="1" applyAlignment="1" applyProtection="1">
      <alignment horizontal="center" wrapText="1"/>
    </xf>
    <xf numFmtId="0" fontId="20" fillId="7" borderId="11" xfId="0" applyFont="1" applyFill="1" applyBorder="1" applyAlignment="1" applyProtection="1">
      <alignment horizontal="center" wrapText="1"/>
    </xf>
    <xf numFmtId="0" fontId="20" fillId="7" borderId="12" xfId="0" applyFont="1" applyFill="1" applyBorder="1" applyAlignment="1" applyProtection="1">
      <alignment horizontal="center" wrapText="1"/>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19" fillId="4" borderId="1" xfId="0" applyFont="1" applyFill="1" applyBorder="1" applyAlignment="1" applyProtection="1">
      <alignment horizontal="center" vertical="center"/>
      <protection locked="0"/>
    </xf>
    <xf numFmtId="0" fontId="19" fillId="4" borderId="3" xfId="0" applyFont="1" applyFill="1" applyBorder="1" applyAlignment="1" applyProtection="1">
      <alignment horizontal="center" vertical="center"/>
      <protection locked="0"/>
    </xf>
    <xf numFmtId="0" fontId="20" fillId="3" borderId="41" xfId="0" applyFont="1" applyFill="1" applyBorder="1" applyAlignment="1">
      <alignment horizontal="left" vertical="center" wrapText="1"/>
    </xf>
    <xf numFmtId="0" fontId="20" fillId="3" borderId="40" xfId="0" applyFont="1" applyFill="1" applyBorder="1" applyAlignment="1">
      <alignment horizontal="left" vertical="center" wrapText="1"/>
    </xf>
    <xf numFmtId="164" fontId="19" fillId="4" borderId="1" xfId="0" applyNumberFormat="1" applyFont="1" applyFill="1" applyBorder="1" applyAlignment="1" applyProtection="1">
      <alignment horizontal="center" vertical="center"/>
      <protection locked="0"/>
    </xf>
    <xf numFmtId="164" fontId="19" fillId="4" borderId="3" xfId="0" applyNumberFormat="1" applyFont="1" applyFill="1" applyBorder="1" applyAlignment="1" applyProtection="1">
      <alignment horizontal="center" vertical="center"/>
      <protection locked="0"/>
    </xf>
    <xf numFmtId="0" fontId="17" fillId="0" borderId="4" xfId="0" applyFont="1" applyBorder="1" applyAlignment="1">
      <alignment horizontal="left" vertical="top" wrapText="1"/>
    </xf>
    <xf numFmtId="0" fontId="17" fillId="0" borderId="0" xfId="0" applyFont="1" applyBorder="1" applyAlignment="1">
      <alignment horizontal="left" vertical="top" wrapText="1"/>
    </xf>
    <xf numFmtId="0" fontId="17" fillId="0" borderId="18" xfId="0" applyFont="1" applyBorder="1" applyAlignment="1">
      <alignment horizontal="left" vertical="top" wrapText="1"/>
    </xf>
    <xf numFmtId="0" fontId="18" fillId="2" borderId="43" xfId="0" applyFont="1" applyFill="1" applyBorder="1" applyAlignment="1">
      <alignment horizontal="center" vertical="center" wrapText="1"/>
    </xf>
    <xf numFmtId="0" fontId="18" fillId="2" borderId="42" xfId="0" applyFont="1" applyFill="1" applyBorder="1" applyAlignment="1">
      <alignment horizontal="center" vertical="center" wrapText="1"/>
    </xf>
    <xf numFmtId="0" fontId="18" fillId="0" borderId="43" xfId="0" applyFont="1" applyFill="1" applyBorder="1" applyAlignment="1">
      <alignment horizontal="center" vertical="center" wrapText="1"/>
    </xf>
    <xf numFmtId="0" fontId="18" fillId="0" borderId="42" xfId="0" applyFont="1" applyFill="1" applyBorder="1" applyAlignment="1">
      <alignment horizontal="center" vertical="center" wrapText="1"/>
    </xf>
    <xf numFmtId="0" fontId="18" fillId="2" borderId="20" xfId="0" applyFont="1" applyFill="1" applyBorder="1" applyAlignment="1">
      <alignment horizontal="right" vertical="center" wrapText="1"/>
    </xf>
    <xf numFmtId="0" fontId="18" fillId="2" borderId="8" xfId="0" applyFont="1" applyFill="1" applyBorder="1" applyAlignment="1">
      <alignment horizontal="right" vertical="center" wrapText="1"/>
    </xf>
    <xf numFmtId="0" fontId="17" fillId="0" borderId="13" xfId="0" applyFont="1" applyFill="1" applyBorder="1" applyAlignment="1" applyProtection="1">
      <alignment horizontal="center" vertical="center" wrapText="1"/>
    </xf>
    <xf numFmtId="0" fontId="17" fillId="0" borderId="32" xfId="0" applyFont="1" applyFill="1" applyBorder="1" applyAlignment="1">
      <alignment horizontal="center" vertical="center"/>
    </xf>
    <xf numFmtId="0" fontId="20" fillId="3" borderId="20" xfId="0" applyFont="1" applyFill="1" applyBorder="1" applyAlignment="1">
      <alignment horizontal="left" vertical="center" wrapText="1"/>
    </xf>
    <xf numFmtId="0" fontId="20" fillId="3" borderId="8" xfId="0" applyFont="1" applyFill="1" applyBorder="1" applyAlignment="1">
      <alignment horizontal="left" vertical="center" wrapText="1"/>
    </xf>
    <xf numFmtId="0" fontId="17" fillId="0" borderId="31" xfId="0" applyFont="1" applyFill="1" applyBorder="1" applyAlignment="1">
      <alignment horizontal="left" vertical="center" wrapText="1"/>
    </xf>
    <xf numFmtId="0" fontId="17" fillId="0" borderId="32" xfId="0" applyFont="1" applyFill="1" applyBorder="1" applyAlignment="1">
      <alignment horizontal="left" vertical="center" wrapText="1"/>
    </xf>
    <xf numFmtId="0" fontId="17" fillId="2" borderId="31" xfId="0" applyFont="1" applyFill="1" applyBorder="1" applyAlignment="1" applyProtection="1">
      <alignment horizontal="left" vertical="center" wrapText="1"/>
      <protection locked="0"/>
    </xf>
    <xf numFmtId="0" fontId="17" fillId="2" borderId="32" xfId="0" applyFont="1" applyFill="1" applyBorder="1" applyAlignment="1" applyProtection="1">
      <alignment horizontal="left" vertical="center" wrapText="1"/>
      <protection locked="0"/>
    </xf>
    <xf numFmtId="164" fontId="7" fillId="4" borderId="1" xfId="0" applyNumberFormat="1" applyFont="1" applyFill="1" applyBorder="1" applyAlignment="1" applyProtection="1">
      <alignment horizontal="center"/>
    </xf>
    <xf numFmtId="164" fontId="7" fillId="4" borderId="3" xfId="0" applyNumberFormat="1" applyFont="1" applyFill="1" applyBorder="1" applyAlignment="1" applyProtection="1">
      <alignment horizontal="center"/>
    </xf>
    <xf numFmtId="164" fontId="8" fillId="4" borderId="1" xfId="0" applyNumberFormat="1" applyFont="1" applyFill="1" applyBorder="1" applyAlignment="1" applyProtection="1">
      <alignment horizontal="center"/>
      <protection locked="0"/>
    </xf>
    <xf numFmtId="164" fontId="8" fillId="4" borderId="3" xfId="0" applyNumberFormat="1" applyFont="1" applyFill="1" applyBorder="1" applyAlignment="1" applyProtection="1">
      <alignment horizontal="center"/>
      <protection locked="0"/>
    </xf>
    <xf numFmtId="164" fontId="8" fillId="4" borderId="1" xfId="0" applyNumberFormat="1" applyFont="1" applyFill="1" applyBorder="1" applyAlignment="1" applyProtection="1">
      <alignment horizontal="center"/>
    </xf>
    <xf numFmtId="164" fontId="8" fillId="4" borderId="3" xfId="0" applyNumberFormat="1" applyFont="1" applyFill="1" applyBorder="1" applyAlignment="1" applyProtection="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tlas.scharp.org/cpas/project/Collaborators/Lab%20Unit%20Conversion%20Tool/begin.view" TargetMode="External"/><Relationship Id="rId1" Type="http://schemas.openxmlformats.org/officeDocument/2006/relationships/hyperlink" Target="https://atlas.scharp.org/cpas/project/Collaborators/Lab%20Unit%20Conversion%20Tool/begin.view"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rsc.tech-res.com/clinical-research-sites/safety-reporting/daids-grading-tab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6"/>
  <sheetViews>
    <sheetView showGridLines="0" topLeftCell="A7" zoomScale="145" zoomScaleNormal="145" zoomScalePageLayoutView="70" workbookViewId="0">
      <selection activeCell="B5" sqref="B5:N5"/>
    </sheetView>
  </sheetViews>
  <sheetFormatPr defaultRowHeight="15.75" x14ac:dyDescent="0.25"/>
  <cols>
    <col min="1" max="1" width="3.7109375" style="2" customWidth="1"/>
    <col min="2" max="2" width="14" style="2" customWidth="1"/>
    <col min="3" max="3" width="8.85546875" style="2" customWidth="1"/>
    <col min="4" max="4" width="3.85546875" style="2" customWidth="1"/>
    <col min="5" max="5" width="4.85546875" style="2" customWidth="1"/>
    <col min="6" max="6" width="6.5703125" style="2" customWidth="1"/>
    <col min="7" max="7" width="2.28515625" style="2" customWidth="1"/>
    <col min="8" max="8" width="5.7109375" style="2" customWidth="1"/>
    <col min="9" max="9" width="6" style="2" customWidth="1"/>
    <col min="10" max="10" width="5.28515625" style="2" customWidth="1"/>
    <col min="11" max="11" width="11" style="2" customWidth="1"/>
    <col min="12" max="12" width="13.5703125" style="2" customWidth="1"/>
    <col min="13" max="13" width="4.42578125" style="2" customWidth="1"/>
    <col min="14" max="14" width="3" style="2" customWidth="1"/>
    <col min="15" max="257" width="9.140625" style="2"/>
    <col min="258" max="258" width="12.7109375" style="2" customWidth="1"/>
    <col min="259" max="259" width="6.28515625" style="2" customWidth="1"/>
    <col min="260" max="260" width="3.85546875" style="2" customWidth="1"/>
    <col min="261" max="261" width="4.85546875" style="2" customWidth="1"/>
    <col min="262" max="262" width="12" style="2" customWidth="1"/>
    <col min="263" max="263" width="2.28515625" style="2" customWidth="1"/>
    <col min="264" max="264" width="5.7109375" style="2" customWidth="1"/>
    <col min="265" max="265" width="6" style="2" customWidth="1"/>
    <col min="266" max="266" width="8.7109375" style="2" customWidth="1"/>
    <col min="267" max="267" width="6" style="2" customWidth="1"/>
    <col min="268" max="268" width="7" style="2" bestFit="1" customWidth="1"/>
    <col min="269" max="269" width="9.7109375" style="2" customWidth="1"/>
    <col min="270" max="513" width="9.140625" style="2"/>
    <col min="514" max="514" width="12.7109375" style="2" customWidth="1"/>
    <col min="515" max="515" width="6.28515625" style="2" customWidth="1"/>
    <col min="516" max="516" width="3.85546875" style="2" customWidth="1"/>
    <col min="517" max="517" width="4.85546875" style="2" customWidth="1"/>
    <col min="518" max="518" width="12" style="2" customWidth="1"/>
    <col min="519" max="519" width="2.28515625" style="2" customWidth="1"/>
    <col min="520" max="520" width="5.7109375" style="2" customWidth="1"/>
    <col min="521" max="521" width="6" style="2" customWidth="1"/>
    <col min="522" max="522" width="8.7109375" style="2" customWidth="1"/>
    <col min="523" max="523" width="6" style="2" customWidth="1"/>
    <col min="524" max="524" width="7" style="2" bestFit="1" customWidth="1"/>
    <col min="525" max="525" width="9.7109375" style="2" customWidth="1"/>
    <col min="526" max="769" width="9.140625" style="2"/>
    <col min="770" max="770" width="12.7109375" style="2" customWidth="1"/>
    <col min="771" max="771" width="6.28515625" style="2" customWidth="1"/>
    <col min="772" max="772" width="3.85546875" style="2" customWidth="1"/>
    <col min="773" max="773" width="4.85546875" style="2" customWidth="1"/>
    <col min="774" max="774" width="12" style="2" customWidth="1"/>
    <col min="775" max="775" width="2.28515625" style="2" customWidth="1"/>
    <col min="776" max="776" width="5.7109375" style="2" customWidth="1"/>
    <col min="777" max="777" width="6" style="2" customWidth="1"/>
    <col min="778" max="778" width="8.7109375" style="2" customWidth="1"/>
    <col min="779" max="779" width="6" style="2" customWidth="1"/>
    <col min="780" max="780" width="7" style="2" bestFit="1" customWidth="1"/>
    <col min="781" max="781" width="9.7109375" style="2" customWidth="1"/>
    <col min="782" max="1025" width="9.140625" style="2"/>
    <col min="1026" max="1026" width="12.7109375" style="2" customWidth="1"/>
    <col min="1027" max="1027" width="6.28515625" style="2" customWidth="1"/>
    <col min="1028" max="1028" width="3.85546875" style="2" customWidth="1"/>
    <col min="1029" max="1029" width="4.85546875" style="2" customWidth="1"/>
    <col min="1030" max="1030" width="12" style="2" customWidth="1"/>
    <col min="1031" max="1031" width="2.28515625" style="2" customWidth="1"/>
    <col min="1032" max="1032" width="5.7109375" style="2" customWidth="1"/>
    <col min="1033" max="1033" width="6" style="2" customWidth="1"/>
    <col min="1034" max="1034" width="8.7109375" style="2" customWidth="1"/>
    <col min="1035" max="1035" width="6" style="2" customWidth="1"/>
    <col min="1036" max="1036" width="7" style="2" bestFit="1" customWidth="1"/>
    <col min="1037" max="1037" width="9.7109375" style="2" customWidth="1"/>
    <col min="1038" max="1281" width="9.140625" style="2"/>
    <col min="1282" max="1282" width="12.7109375" style="2" customWidth="1"/>
    <col min="1283" max="1283" width="6.28515625" style="2" customWidth="1"/>
    <col min="1284" max="1284" width="3.85546875" style="2" customWidth="1"/>
    <col min="1285" max="1285" width="4.85546875" style="2" customWidth="1"/>
    <col min="1286" max="1286" width="12" style="2" customWidth="1"/>
    <col min="1287" max="1287" width="2.28515625" style="2" customWidth="1"/>
    <col min="1288" max="1288" width="5.7109375" style="2" customWidth="1"/>
    <col min="1289" max="1289" width="6" style="2" customWidth="1"/>
    <col min="1290" max="1290" width="8.7109375" style="2" customWidth="1"/>
    <col min="1291" max="1291" width="6" style="2" customWidth="1"/>
    <col min="1292" max="1292" width="7" style="2" bestFit="1" customWidth="1"/>
    <col min="1293" max="1293" width="9.7109375" style="2" customWidth="1"/>
    <col min="1294" max="1537" width="9.140625" style="2"/>
    <col min="1538" max="1538" width="12.7109375" style="2" customWidth="1"/>
    <col min="1539" max="1539" width="6.28515625" style="2" customWidth="1"/>
    <col min="1540" max="1540" width="3.85546875" style="2" customWidth="1"/>
    <col min="1541" max="1541" width="4.85546875" style="2" customWidth="1"/>
    <col min="1542" max="1542" width="12" style="2" customWidth="1"/>
    <col min="1543" max="1543" width="2.28515625" style="2" customWidth="1"/>
    <col min="1544" max="1544" width="5.7109375" style="2" customWidth="1"/>
    <col min="1545" max="1545" width="6" style="2" customWidth="1"/>
    <col min="1546" max="1546" width="8.7109375" style="2" customWidth="1"/>
    <col min="1547" max="1547" width="6" style="2" customWidth="1"/>
    <col min="1548" max="1548" width="7" style="2" bestFit="1" customWidth="1"/>
    <col min="1549" max="1549" width="9.7109375" style="2" customWidth="1"/>
    <col min="1550" max="1793" width="9.140625" style="2"/>
    <col min="1794" max="1794" width="12.7109375" style="2" customWidth="1"/>
    <col min="1795" max="1795" width="6.28515625" style="2" customWidth="1"/>
    <col min="1796" max="1796" width="3.85546875" style="2" customWidth="1"/>
    <col min="1797" max="1797" width="4.85546875" style="2" customWidth="1"/>
    <col min="1798" max="1798" width="12" style="2" customWidth="1"/>
    <col min="1799" max="1799" width="2.28515625" style="2" customWidth="1"/>
    <col min="1800" max="1800" width="5.7109375" style="2" customWidth="1"/>
    <col min="1801" max="1801" width="6" style="2" customWidth="1"/>
    <col min="1802" max="1802" width="8.7109375" style="2" customWidth="1"/>
    <col min="1803" max="1803" width="6" style="2" customWidth="1"/>
    <col min="1804" max="1804" width="7" style="2" bestFit="1" customWidth="1"/>
    <col min="1805" max="1805" width="9.7109375" style="2" customWidth="1"/>
    <col min="1806" max="2049" width="9.140625" style="2"/>
    <col min="2050" max="2050" width="12.7109375" style="2" customWidth="1"/>
    <col min="2051" max="2051" width="6.28515625" style="2" customWidth="1"/>
    <col min="2052" max="2052" width="3.85546875" style="2" customWidth="1"/>
    <col min="2053" max="2053" width="4.85546875" style="2" customWidth="1"/>
    <col min="2054" max="2054" width="12" style="2" customWidth="1"/>
    <col min="2055" max="2055" width="2.28515625" style="2" customWidth="1"/>
    <col min="2056" max="2056" width="5.7109375" style="2" customWidth="1"/>
    <col min="2057" max="2057" width="6" style="2" customWidth="1"/>
    <col min="2058" max="2058" width="8.7109375" style="2" customWidth="1"/>
    <col min="2059" max="2059" width="6" style="2" customWidth="1"/>
    <col min="2060" max="2060" width="7" style="2" bestFit="1" customWidth="1"/>
    <col min="2061" max="2061" width="9.7109375" style="2" customWidth="1"/>
    <col min="2062" max="2305" width="9.140625" style="2"/>
    <col min="2306" max="2306" width="12.7109375" style="2" customWidth="1"/>
    <col min="2307" max="2307" width="6.28515625" style="2" customWidth="1"/>
    <col min="2308" max="2308" width="3.85546875" style="2" customWidth="1"/>
    <col min="2309" max="2309" width="4.85546875" style="2" customWidth="1"/>
    <col min="2310" max="2310" width="12" style="2" customWidth="1"/>
    <col min="2311" max="2311" width="2.28515625" style="2" customWidth="1"/>
    <col min="2312" max="2312" width="5.7109375" style="2" customWidth="1"/>
    <col min="2313" max="2313" width="6" style="2" customWidth="1"/>
    <col min="2314" max="2314" width="8.7109375" style="2" customWidth="1"/>
    <col min="2315" max="2315" width="6" style="2" customWidth="1"/>
    <col min="2316" max="2316" width="7" style="2" bestFit="1" customWidth="1"/>
    <col min="2317" max="2317" width="9.7109375" style="2" customWidth="1"/>
    <col min="2318" max="2561" width="9.140625" style="2"/>
    <col min="2562" max="2562" width="12.7109375" style="2" customWidth="1"/>
    <col min="2563" max="2563" width="6.28515625" style="2" customWidth="1"/>
    <col min="2564" max="2564" width="3.85546875" style="2" customWidth="1"/>
    <col min="2565" max="2565" width="4.85546875" style="2" customWidth="1"/>
    <col min="2566" max="2566" width="12" style="2" customWidth="1"/>
    <col min="2567" max="2567" width="2.28515625" style="2" customWidth="1"/>
    <col min="2568" max="2568" width="5.7109375" style="2" customWidth="1"/>
    <col min="2569" max="2569" width="6" style="2" customWidth="1"/>
    <col min="2570" max="2570" width="8.7109375" style="2" customWidth="1"/>
    <col min="2571" max="2571" width="6" style="2" customWidth="1"/>
    <col min="2572" max="2572" width="7" style="2" bestFit="1" customWidth="1"/>
    <col min="2573" max="2573" width="9.7109375" style="2" customWidth="1"/>
    <col min="2574" max="2817" width="9.140625" style="2"/>
    <col min="2818" max="2818" width="12.7109375" style="2" customWidth="1"/>
    <col min="2819" max="2819" width="6.28515625" style="2" customWidth="1"/>
    <col min="2820" max="2820" width="3.85546875" style="2" customWidth="1"/>
    <col min="2821" max="2821" width="4.85546875" style="2" customWidth="1"/>
    <col min="2822" max="2822" width="12" style="2" customWidth="1"/>
    <col min="2823" max="2823" width="2.28515625" style="2" customWidth="1"/>
    <col min="2824" max="2824" width="5.7109375" style="2" customWidth="1"/>
    <col min="2825" max="2825" width="6" style="2" customWidth="1"/>
    <col min="2826" max="2826" width="8.7109375" style="2" customWidth="1"/>
    <col min="2827" max="2827" width="6" style="2" customWidth="1"/>
    <col min="2828" max="2828" width="7" style="2" bestFit="1" customWidth="1"/>
    <col min="2829" max="2829" width="9.7109375" style="2" customWidth="1"/>
    <col min="2830" max="3073" width="9.140625" style="2"/>
    <col min="3074" max="3074" width="12.7109375" style="2" customWidth="1"/>
    <col min="3075" max="3075" width="6.28515625" style="2" customWidth="1"/>
    <col min="3076" max="3076" width="3.85546875" style="2" customWidth="1"/>
    <col min="3077" max="3077" width="4.85546875" style="2" customWidth="1"/>
    <col min="3078" max="3078" width="12" style="2" customWidth="1"/>
    <col min="3079" max="3079" width="2.28515625" style="2" customWidth="1"/>
    <col min="3080" max="3080" width="5.7109375" style="2" customWidth="1"/>
    <col min="3081" max="3081" width="6" style="2" customWidth="1"/>
    <col min="3082" max="3082" width="8.7109375" style="2" customWidth="1"/>
    <col min="3083" max="3083" width="6" style="2" customWidth="1"/>
    <col min="3084" max="3084" width="7" style="2" bestFit="1" customWidth="1"/>
    <col min="3085" max="3085" width="9.7109375" style="2" customWidth="1"/>
    <col min="3086" max="3329" width="9.140625" style="2"/>
    <col min="3330" max="3330" width="12.7109375" style="2" customWidth="1"/>
    <col min="3331" max="3331" width="6.28515625" style="2" customWidth="1"/>
    <col min="3332" max="3332" width="3.85546875" style="2" customWidth="1"/>
    <col min="3333" max="3333" width="4.85546875" style="2" customWidth="1"/>
    <col min="3334" max="3334" width="12" style="2" customWidth="1"/>
    <col min="3335" max="3335" width="2.28515625" style="2" customWidth="1"/>
    <col min="3336" max="3336" width="5.7109375" style="2" customWidth="1"/>
    <col min="3337" max="3337" width="6" style="2" customWidth="1"/>
    <col min="3338" max="3338" width="8.7109375" style="2" customWidth="1"/>
    <col min="3339" max="3339" width="6" style="2" customWidth="1"/>
    <col min="3340" max="3340" width="7" style="2" bestFit="1" customWidth="1"/>
    <col min="3341" max="3341" width="9.7109375" style="2" customWidth="1"/>
    <col min="3342" max="3585" width="9.140625" style="2"/>
    <col min="3586" max="3586" width="12.7109375" style="2" customWidth="1"/>
    <col min="3587" max="3587" width="6.28515625" style="2" customWidth="1"/>
    <col min="3588" max="3588" width="3.85546875" style="2" customWidth="1"/>
    <col min="3589" max="3589" width="4.85546875" style="2" customWidth="1"/>
    <col min="3590" max="3590" width="12" style="2" customWidth="1"/>
    <col min="3591" max="3591" width="2.28515625" style="2" customWidth="1"/>
    <col min="3592" max="3592" width="5.7109375" style="2" customWidth="1"/>
    <col min="3593" max="3593" width="6" style="2" customWidth="1"/>
    <col min="3594" max="3594" width="8.7109375" style="2" customWidth="1"/>
    <col min="3595" max="3595" width="6" style="2" customWidth="1"/>
    <col min="3596" max="3596" width="7" style="2" bestFit="1" customWidth="1"/>
    <col min="3597" max="3597" width="9.7109375" style="2" customWidth="1"/>
    <col min="3598" max="3841" width="9.140625" style="2"/>
    <col min="3842" max="3842" width="12.7109375" style="2" customWidth="1"/>
    <col min="3843" max="3843" width="6.28515625" style="2" customWidth="1"/>
    <col min="3844" max="3844" width="3.85546875" style="2" customWidth="1"/>
    <col min="3845" max="3845" width="4.85546875" style="2" customWidth="1"/>
    <col min="3846" max="3846" width="12" style="2" customWidth="1"/>
    <col min="3847" max="3847" width="2.28515625" style="2" customWidth="1"/>
    <col min="3848" max="3848" width="5.7109375" style="2" customWidth="1"/>
    <col min="3849" max="3849" width="6" style="2" customWidth="1"/>
    <col min="3850" max="3850" width="8.7109375" style="2" customWidth="1"/>
    <col min="3851" max="3851" width="6" style="2" customWidth="1"/>
    <col min="3852" max="3852" width="7" style="2" bestFit="1" customWidth="1"/>
    <col min="3853" max="3853" width="9.7109375" style="2" customWidth="1"/>
    <col min="3854" max="4097" width="9.140625" style="2"/>
    <col min="4098" max="4098" width="12.7109375" style="2" customWidth="1"/>
    <col min="4099" max="4099" width="6.28515625" style="2" customWidth="1"/>
    <col min="4100" max="4100" width="3.85546875" style="2" customWidth="1"/>
    <col min="4101" max="4101" width="4.85546875" style="2" customWidth="1"/>
    <col min="4102" max="4102" width="12" style="2" customWidth="1"/>
    <col min="4103" max="4103" width="2.28515625" style="2" customWidth="1"/>
    <col min="4104" max="4104" width="5.7109375" style="2" customWidth="1"/>
    <col min="4105" max="4105" width="6" style="2" customWidth="1"/>
    <col min="4106" max="4106" width="8.7109375" style="2" customWidth="1"/>
    <col min="4107" max="4107" width="6" style="2" customWidth="1"/>
    <col min="4108" max="4108" width="7" style="2" bestFit="1" customWidth="1"/>
    <col min="4109" max="4109" width="9.7109375" style="2" customWidth="1"/>
    <col min="4110" max="4353" width="9.140625" style="2"/>
    <col min="4354" max="4354" width="12.7109375" style="2" customWidth="1"/>
    <col min="4355" max="4355" width="6.28515625" style="2" customWidth="1"/>
    <col min="4356" max="4356" width="3.85546875" style="2" customWidth="1"/>
    <col min="4357" max="4357" width="4.85546875" style="2" customWidth="1"/>
    <col min="4358" max="4358" width="12" style="2" customWidth="1"/>
    <col min="4359" max="4359" width="2.28515625" style="2" customWidth="1"/>
    <col min="4360" max="4360" width="5.7109375" style="2" customWidth="1"/>
    <col min="4361" max="4361" width="6" style="2" customWidth="1"/>
    <col min="4362" max="4362" width="8.7109375" style="2" customWidth="1"/>
    <col min="4363" max="4363" width="6" style="2" customWidth="1"/>
    <col min="4364" max="4364" width="7" style="2" bestFit="1" customWidth="1"/>
    <col min="4365" max="4365" width="9.7109375" style="2" customWidth="1"/>
    <col min="4366" max="4609" width="9.140625" style="2"/>
    <col min="4610" max="4610" width="12.7109375" style="2" customWidth="1"/>
    <col min="4611" max="4611" width="6.28515625" style="2" customWidth="1"/>
    <col min="4612" max="4612" width="3.85546875" style="2" customWidth="1"/>
    <col min="4613" max="4613" width="4.85546875" style="2" customWidth="1"/>
    <col min="4614" max="4614" width="12" style="2" customWidth="1"/>
    <col min="4615" max="4615" width="2.28515625" style="2" customWidth="1"/>
    <col min="4616" max="4616" width="5.7109375" style="2" customWidth="1"/>
    <col min="4617" max="4617" width="6" style="2" customWidth="1"/>
    <col min="4618" max="4618" width="8.7109375" style="2" customWidth="1"/>
    <col min="4619" max="4619" width="6" style="2" customWidth="1"/>
    <col min="4620" max="4620" width="7" style="2" bestFit="1" customWidth="1"/>
    <col min="4621" max="4621" width="9.7109375" style="2" customWidth="1"/>
    <col min="4622" max="4865" width="9.140625" style="2"/>
    <col min="4866" max="4866" width="12.7109375" style="2" customWidth="1"/>
    <col min="4867" max="4867" width="6.28515625" style="2" customWidth="1"/>
    <col min="4868" max="4868" width="3.85546875" style="2" customWidth="1"/>
    <col min="4869" max="4869" width="4.85546875" style="2" customWidth="1"/>
    <col min="4870" max="4870" width="12" style="2" customWidth="1"/>
    <col min="4871" max="4871" width="2.28515625" style="2" customWidth="1"/>
    <col min="4872" max="4872" width="5.7109375" style="2" customWidth="1"/>
    <col min="4873" max="4873" width="6" style="2" customWidth="1"/>
    <col min="4874" max="4874" width="8.7109375" style="2" customWidth="1"/>
    <col min="4875" max="4875" width="6" style="2" customWidth="1"/>
    <col min="4876" max="4876" width="7" style="2" bestFit="1" customWidth="1"/>
    <col min="4877" max="4877" width="9.7109375" style="2" customWidth="1"/>
    <col min="4878" max="5121" width="9.140625" style="2"/>
    <col min="5122" max="5122" width="12.7109375" style="2" customWidth="1"/>
    <col min="5123" max="5123" width="6.28515625" style="2" customWidth="1"/>
    <col min="5124" max="5124" width="3.85546875" style="2" customWidth="1"/>
    <col min="5125" max="5125" width="4.85546875" style="2" customWidth="1"/>
    <col min="5126" max="5126" width="12" style="2" customWidth="1"/>
    <col min="5127" max="5127" width="2.28515625" style="2" customWidth="1"/>
    <col min="5128" max="5128" width="5.7109375" style="2" customWidth="1"/>
    <col min="5129" max="5129" width="6" style="2" customWidth="1"/>
    <col min="5130" max="5130" width="8.7109375" style="2" customWidth="1"/>
    <col min="5131" max="5131" width="6" style="2" customWidth="1"/>
    <col min="5132" max="5132" width="7" style="2" bestFit="1" customWidth="1"/>
    <col min="5133" max="5133" width="9.7109375" style="2" customWidth="1"/>
    <col min="5134" max="5377" width="9.140625" style="2"/>
    <col min="5378" max="5378" width="12.7109375" style="2" customWidth="1"/>
    <col min="5379" max="5379" width="6.28515625" style="2" customWidth="1"/>
    <col min="5380" max="5380" width="3.85546875" style="2" customWidth="1"/>
    <col min="5381" max="5381" width="4.85546875" style="2" customWidth="1"/>
    <col min="5382" max="5382" width="12" style="2" customWidth="1"/>
    <col min="5383" max="5383" width="2.28515625" style="2" customWidth="1"/>
    <col min="5384" max="5384" width="5.7109375" style="2" customWidth="1"/>
    <col min="5385" max="5385" width="6" style="2" customWidth="1"/>
    <col min="5386" max="5386" width="8.7109375" style="2" customWidth="1"/>
    <col min="5387" max="5387" width="6" style="2" customWidth="1"/>
    <col min="5388" max="5388" width="7" style="2" bestFit="1" customWidth="1"/>
    <col min="5389" max="5389" width="9.7109375" style="2" customWidth="1"/>
    <col min="5390" max="5633" width="9.140625" style="2"/>
    <col min="5634" max="5634" width="12.7109375" style="2" customWidth="1"/>
    <col min="5635" max="5635" width="6.28515625" style="2" customWidth="1"/>
    <col min="5636" max="5636" width="3.85546875" style="2" customWidth="1"/>
    <col min="5637" max="5637" width="4.85546875" style="2" customWidth="1"/>
    <col min="5638" max="5638" width="12" style="2" customWidth="1"/>
    <col min="5639" max="5639" width="2.28515625" style="2" customWidth="1"/>
    <col min="5640" max="5640" width="5.7109375" style="2" customWidth="1"/>
    <col min="5641" max="5641" width="6" style="2" customWidth="1"/>
    <col min="5642" max="5642" width="8.7109375" style="2" customWidth="1"/>
    <col min="5643" max="5643" width="6" style="2" customWidth="1"/>
    <col min="5644" max="5644" width="7" style="2" bestFit="1" customWidth="1"/>
    <col min="5645" max="5645" width="9.7109375" style="2" customWidth="1"/>
    <col min="5646" max="5889" width="9.140625" style="2"/>
    <col min="5890" max="5890" width="12.7109375" style="2" customWidth="1"/>
    <col min="5891" max="5891" width="6.28515625" style="2" customWidth="1"/>
    <col min="5892" max="5892" width="3.85546875" style="2" customWidth="1"/>
    <col min="5893" max="5893" width="4.85546875" style="2" customWidth="1"/>
    <col min="5894" max="5894" width="12" style="2" customWidth="1"/>
    <col min="5895" max="5895" width="2.28515625" style="2" customWidth="1"/>
    <col min="5896" max="5896" width="5.7109375" style="2" customWidth="1"/>
    <col min="5897" max="5897" width="6" style="2" customWidth="1"/>
    <col min="5898" max="5898" width="8.7109375" style="2" customWidth="1"/>
    <col min="5899" max="5899" width="6" style="2" customWidth="1"/>
    <col min="5900" max="5900" width="7" style="2" bestFit="1" customWidth="1"/>
    <col min="5901" max="5901" width="9.7109375" style="2" customWidth="1"/>
    <col min="5902" max="6145" width="9.140625" style="2"/>
    <col min="6146" max="6146" width="12.7109375" style="2" customWidth="1"/>
    <col min="6147" max="6147" width="6.28515625" style="2" customWidth="1"/>
    <col min="6148" max="6148" width="3.85546875" style="2" customWidth="1"/>
    <col min="6149" max="6149" width="4.85546875" style="2" customWidth="1"/>
    <col min="6150" max="6150" width="12" style="2" customWidth="1"/>
    <col min="6151" max="6151" width="2.28515625" style="2" customWidth="1"/>
    <col min="6152" max="6152" width="5.7109375" style="2" customWidth="1"/>
    <col min="6153" max="6153" width="6" style="2" customWidth="1"/>
    <col min="6154" max="6154" width="8.7109375" style="2" customWidth="1"/>
    <col min="6155" max="6155" width="6" style="2" customWidth="1"/>
    <col min="6156" max="6156" width="7" style="2" bestFit="1" customWidth="1"/>
    <col min="6157" max="6157" width="9.7109375" style="2" customWidth="1"/>
    <col min="6158" max="6401" width="9.140625" style="2"/>
    <col min="6402" max="6402" width="12.7109375" style="2" customWidth="1"/>
    <col min="6403" max="6403" width="6.28515625" style="2" customWidth="1"/>
    <col min="6404" max="6404" width="3.85546875" style="2" customWidth="1"/>
    <col min="6405" max="6405" width="4.85546875" style="2" customWidth="1"/>
    <col min="6406" max="6406" width="12" style="2" customWidth="1"/>
    <col min="6407" max="6407" width="2.28515625" style="2" customWidth="1"/>
    <col min="6408" max="6408" width="5.7109375" style="2" customWidth="1"/>
    <col min="6409" max="6409" width="6" style="2" customWidth="1"/>
    <col min="6410" max="6410" width="8.7109375" style="2" customWidth="1"/>
    <col min="6411" max="6411" width="6" style="2" customWidth="1"/>
    <col min="6412" max="6412" width="7" style="2" bestFit="1" customWidth="1"/>
    <col min="6413" max="6413" width="9.7109375" style="2" customWidth="1"/>
    <col min="6414" max="6657" width="9.140625" style="2"/>
    <col min="6658" max="6658" width="12.7109375" style="2" customWidth="1"/>
    <col min="6659" max="6659" width="6.28515625" style="2" customWidth="1"/>
    <col min="6660" max="6660" width="3.85546875" style="2" customWidth="1"/>
    <col min="6661" max="6661" width="4.85546875" style="2" customWidth="1"/>
    <col min="6662" max="6662" width="12" style="2" customWidth="1"/>
    <col min="6663" max="6663" width="2.28515625" style="2" customWidth="1"/>
    <col min="6664" max="6664" width="5.7109375" style="2" customWidth="1"/>
    <col min="6665" max="6665" width="6" style="2" customWidth="1"/>
    <col min="6666" max="6666" width="8.7109375" style="2" customWidth="1"/>
    <col min="6667" max="6667" width="6" style="2" customWidth="1"/>
    <col min="6668" max="6668" width="7" style="2" bestFit="1" customWidth="1"/>
    <col min="6669" max="6669" width="9.7109375" style="2" customWidth="1"/>
    <col min="6670" max="6913" width="9.140625" style="2"/>
    <col min="6914" max="6914" width="12.7109375" style="2" customWidth="1"/>
    <col min="6915" max="6915" width="6.28515625" style="2" customWidth="1"/>
    <col min="6916" max="6916" width="3.85546875" style="2" customWidth="1"/>
    <col min="6917" max="6917" width="4.85546875" style="2" customWidth="1"/>
    <col min="6918" max="6918" width="12" style="2" customWidth="1"/>
    <col min="6919" max="6919" width="2.28515625" style="2" customWidth="1"/>
    <col min="6920" max="6920" width="5.7109375" style="2" customWidth="1"/>
    <col min="6921" max="6921" width="6" style="2" customWidth="1"/>
    <col min="6922" max="6922" width="8.7109375" style="2" customWidth="1"/>
    <col min="6923" max="6923" width="6" style="2" customWidth="1"/>
    <col min="6924" max="6924" width="7" style="2" bestFit="1" customWidth="1"/>
    <col min="6925" max="6925" width="9.7109375" style="2" customWidth="1"/>
    <col min="6926" max="7169" width="9.140625" style="2"/>
    <col min="7170" max="7170" width="12.7109375" style="2" customWidth="1"/>
    <col min="7171" max="7171" width="6.28515625" style="2" customWidth="1"/>
    <col min="7172" max="7172" width="3.85546875" style="2" customWidth="1"/>
    <col min="7173" max="7173" width="4.85546875" style="2" customWidth="1"/>
    <col min="7174" max="7174" width="12" style="2" customWidth="1"/>
    <col min="7175" max="7175" width="2.28515625" style="2" customWidth="1"/>
    <col min="7176" max="7176" width="5.7109375" style="2" customWidth="1"/>
    <col min="7177" max="7177" width="6" style="2" customWidth="1"/>
    <col min="7178" max="7178" width="8.7109375" style="2" customWidth="1"/>
    <col min="7179" max="7179" width="6" style="2" customWidth="1"/>
    <col min="7180" max="7180" width="7" style="2" bestFit="1" customWidth="1"/>
    <col min="7181" max="7181" width="9.7109375" style="2" customWidth="1"/>
    <col min="7182" max="7425" width="9.140625" style="2"/>
    <col min="7426" max="7426" width="12.7109375" style="2" customWidth="1"/>
    <col min="7427" max="7427" width="6.28515625" style="2" customWidth="1"/>
    <col min="7428" max="7428" width="3.85546875" style="2" customWidth="1"/>
    <col min="7429" max="7429" width="4.85546875" style="2" customWidth="1"/>
    <col min="7430" max="7430" width="12" style="2" customWidth="1"/>
    <col min="7431" max="7431" width="2.28515625" style="2" customWidth="1"/>
    <col min="7432" max="7432" width="5.7109375" style="2" customWidth="1"/>
    <col min="7433" max="7433" width="6" style="2" customWidth="1"/>
    <col min="7434" max="7434" width="8.7109375" style="2" customWidth="1"/>
    <col min="7435" max="7435" width="6" style="2" customWidth="1"/>
    <col min="7436" max="7436" width="7" style="2" bestFit="1" customWidth="1"/>
    <col min="7437" max="7437" width="9.7109375" style="2" customWidth="1"/>
    <col min="7438" max="7681" width="9.140625" style="2"/>
    <col min="7682" max="7682" width="12.7109375" style="2" customWidth="1"/>
    <col min="7683" max="7683" width="6.28515625" style="2" customWidth="1"/>
    <col min="7684" max="7684" width="3.85546875" style="2" customWidth="1"/>
    <col min="7685" max="7685" width="4.85546875" style="2" customWidth="1"/>
    <col min="7686" max="7686" width="12" style="2" customWidth="1"/>
    <col min="7687" max="7687" width="2.28515625" style="2" customWidth="1"/>
    <col min="7688" max="7688" width="5.7109375" style="2" customWidth="1"/>
    <col min="7689" max="7689" width="6" style="2" customWidth="1"/>
    <col min="7690" max="7690" width="8.7109375" style="2" customWidth="1"/>
    <col min="7691" max="7691" width="6" style="2" customWidth="1"/>
    <col min="7692" max="7692" width="7" style="2" bestFit="1" customWidth="1"/>
    <col min="7693" max="7693" width="9.7109375" style="2" customWidth="1"/>
    <col min="7694" max="7937" width="9.140625" style="2"/>
    <col min="7938" max="7938" width="12.7109375" style="2" customWidth="1"/>
    <col min="7939" max="7939" width="6.28515625" style="2" customWidth="1"/>
    <col min="7940" max="7940" width="3.85546875" style="2" customWidth="1"/>
    <col min="7941" max="7941" width="4.85546875" style="2" customWidth="1"/>
    <col min="7942" max="7942" width="12" style="2" customWidth="1"/>
    <col min="7943" max="7943" width="2.28515625" style="2" customWidth="1"/>
    <col min="7944" max="7944" width="5.7109375" style="2" customWidth="1"/>
    <col min="7945" max="7945" width="6" style="2" customWidth="1"/>
    <col min="7946" max="7946" width="8.7109375" style="2" customWidth="1"/>
    <col min="7947" max="7947" width="6" style="2" customWidth="1"/>
    <col min="7948" max="7948" width="7" style="2" bestFit="1" customWidth="1"/>
    <col min="7949" max="7949" width="9.7109375" style="2" customWidth="1"/>
    <col min="7950" max="8193" width="9.140625" style="2"/>
    <col min="8194" max="8194" width="12.7109375" style="2" customWidth="1"/>
    <col min="8195" max="8195" width="6.28515625" style="2" customWidth="1"/>
    <col min="8196" max="8196" width="3.85546875" style="2" customWidth="1"/>
    <col min="8197" max="8197" width="4.85546875" style="2" customWidth="1"/>
    <col min="8198" max="8198" width="12" style="2" customWidth="1"/>
    <col min="8199" max="8199" width="2.28515625" style="2" customWidth="1"/>
    <col min="8200" max="8200" width="5.7109375" style="2" customWidth="1"/>
    <col min="8201" max="8201" width="6" style="2" customWidth="1"/>
    <col min="8202" max="8202" width="8.7109375" style="2" customWidth="1"/>
    <col min="8203" max="8203" width="6" style="2" customWidth="1"/>
    <col min="8204" max="8204" width="7" style="2" bestFit="1" customWidth="1"/>
    <col min="8205" max="8205" width="9.7109375" style="2" customWidth="1"/>
    <col min="8206" max="8449" width="9.140625" style="2"/>
    <col min="8450" max="8450" width="12.7109375" style="2" customWidth="1"/>
    <col min="8451" max="8451" width="6.28515625" style="2" customWidth="1"/>
    <col min="8452" max="8452" width="3.85546875" style="2" customWidth="1"/>
    <col min="8453" max="8453" width="4.85546875" style="2" customWidth="1"/>
    <col min="8454" max="8454" width="12" style="2" customWidth="1"/>
    <col min="8455" max="8455" width="2.28515625" style="2" customWidth="1"/>
    <col min="8456" max="8456" width="5.7109375" style="2" customWidth="1"/>
    <col min="8457" max="8457" width="6" style="2" customWidth="1"/>
    <col min="8458" max="8458" width="8.7109375" style="2" customWidth="1"/>
    <col min="8459" max="8459" width="6" style="2" customWidth="1"/>
    <col min="8460" max="8460" width="7" style="2" bestFit="1" customWidth="1"/>
    <col min="8461" max="8461" width="9.7109375" style="2" customWidth="1"/>
    <col min="8462" max="8705" width="9.140625" style="2"/>
    <col min="8706" max="8706" width="12.7109375" style="2" customWidth="1"/>
    <col min="8707" max="8707" width="6.28515625" style="2" customWidth="1"/>
    <col min="8708" max="8708" width="3.85546875" style="2" customWidth="1"/>
    <col min="8709" max="8709" width="4.85546875" style="2" customWidth="1"/>
    <col min="8710" max="8710" width="12" style="2" customWidth="1"/>
    <col min="8711" max="8711" width="2.28515625" style="2" customWidth="1"/>
    <col min="8712" max="8712" width="5.7109375" style="2" customWidth="1"/>
    <col min="8713" max="8713" width="6" style="2" customWidth="1"/>
    <col min="8714" max="8714" width="8.7109375" style="2" customWidth="1"/>
    <col min="8715" max="8715" width="6" style="2" customWidth="1"/>
    <col min="8716" max="8716" width="7" style="2" bestFit="1" customWidth="1"/>
    <col min="8717" max="8717" width="9.7109375" style="2" customWidth="1"/>
    <col min="8718" max="8961" width="9.140625" style="2"/>
    <col min="8962" max="8962" width="12.7109375" style="2" customWidth="1"/>
    <col min="8963" max="8963" width="6.28515625" style="2" customWidth="1"/>
    <col min="8964" max="8964" width="3.85546875" style="2" customWidth="1"/>
    <col min="8965" max="8965" width="4.85546875" style="2" customWidth="1"/>
    <col min="8966" max="8966" width="12" style="2" customWidth="1"/>
    <col min="8967" max="8967" width="2.28515625" style="2" customWidth="1"/>
    <col min="8968" max="8968" width="5.7109375" style="2" customWidth="1"/>
    <col min="8969" max="8969" width="6" style="2" customWidth="1"/>
    <col min="8970" max="8970" width="8.7109375" style="2" customWidth="1"/>
    <col min="8971" max="8971" width="6" style="2" customWidth="1"/>
    <col min="8972" max="8972" width="7" style="2" bestFit="1" customWidth="1"/>
    <col min="8973" max="8973" width="9.7109375" style="2" customWidth="1"/>
    <col min="8974" max="9217" width="9.140625" style="2"/>
    <col min="9218" max="9218" width="12.7109375" style="2" customWidth="1"/>
    <col min="9219" max="9219" width="6.28515625" style="2" customWidth="1"/>
    <col min="9220" max="9220" width="3.85546875" style="2" customWidth="1"/>
    <col min="9221" max="9221" width="4.85546875" style="2" customWidth="1"/>
    <col min="9222" max="9222" width="12" style="2" customWidth="1"/>
    <col min="9223" max="9223" width="2.28515625" style="2" customWidth="1"/>
    <col min="9224" max="9224" width="5.7109375" style="2" customWidth="1"/>
    <col min="9225" max="9225" width="6" style="2" customWidth="1"/>
    <col min="9226" max="9226" width="8.7109375" style="2" customWidth="1"/>
    <col min="9227" max="9227" width="6" style="2" customWidth="1"/>
    <col min="9228" max="9228" width="7" style="2" bestFit="1" customWidth="1"/>
    <col min="9229" max="9229" width="9.7109375" style="2" customWidth="1"/>
    <col min="9230" max="9473" width="9.140625" style="2"/>
    <col min="9474" max="9474" width="12.7109375" style="2" customWidth="1"/>
    <col min="9475" max="9475" width="6.28515625" style="2" customWidth="1"/>
    <col min="9476" max="9476" width="3.85546875" style="2" customWidth="1"/>
    <col min="9477" max="9477" width="4.85546875" style="2" customWidth="1"/>
    <col min="9478" max="9478" width="12" style="2" customWidth="1"/>
    <col min="9479" max="9479" width="2.28515625" style="2" customWidth="1"/>
    <col min="9480" max="9480" width="5.7109375" style="2" customWidth="1"/>
    <col min="9481" max="9481" width="6" style="2" customWidth="1"/>
    <col min="9482" max="9482" width="8.7109375" style="2" customWidth="1"/>
    <col min="9483" max="9483" width="6" style="2" customWidth="1"/>
    <col min="9484" max="9484" width="7" style="2" bestFit="1" customWidth="1"/>
    <col min="9485" max="9485" width="9.7109375" style="2" customWidth="1"/>
    <col min="9486" max="9729" width="9.140625" style="2"/>
    <col min="9730" max="9730" width="12.7109375" style="2" customWidth="1"/>
    <col min="9731" max="9731" width="6.28515625" style="2" customWidth="1"/>
    <col min="9732" max="9732" width="3.85546875" style="2" customWidth="1"/>
    <col min="9733" max="9733" width="4.85546875" style="2" customWidth="1"/>
    <col min="9734" max="9734" width="12" style="2" customWidth="1"/>
    <col min="9735" max="9735" width="2.28515625" style="2" customWidth="1"/>
    <col min="9736" max="9736" width="5.7109375" style="2" customWidth="1"/>
    <col min="9737" max="9737" width="6" style="2" customWidth="1"/>
    <col min="9738" max="9738" width="8.7109375" style="2" customWidth="1"/>
    <col min="9739" max="9739" width="6" style="2" customWidth="1"/>
    <col min="9740" max="9740" width="7" style="2" bestFit="1" customWidth="1"/>
    <col min="9741" max="9741" width="9.7109375" style="2" customWidth="1"/>
    <col min="9742" max="9985" width="9.140625" style="2"/>
    <col min="9986" max="9986" width="12.7109375" style="2" customWidth="1"/>
    <col min="9987" max="9987" width="6.28515625" style="2" customWidth="1"/>
    <col min="9988" max="9988" width="3.85546875" style="2" customWidth="1"/>
    <col min="9989" max="9989" width="4.85546875" style="2" customWidth="1"/>
    <col min="9990" max="9990" width="12" style="2" customWidth="1"/>
    <col min="9991" max="9991" width="2.28515625" style="2" customWidth="1"/>
    <col min="9992" max="9992" width="5.7109375" style="2" customWidth="1"/>
    <col min="9993" max="9993" width="6" style="2" customWidth="1"/>
    <col min="9994" max="9994" width="8.7109375" style="2" customWidth="1"/>
    <col min="9995" max="9995" width="6" style="2" customWidth="1"/>
    <col min="9996" max="9996" width="7" style="2" bestFit="1" customWidth="1"/>
    <col min="9997" max="9997" width="9.7109375" style="2" customWidth="1"/>
    <col min="9998" max="10241" width="9.140625" style="2"/>
    <col min="10242" max="10242" width="12.7109375" style="2" customWidth="1"/>
    <col min="10243" max="10243" width="6.28515625" style="2" customWidth="1"/>
    <col min="10244" max="10244" width="3.85546875" style="2" customWidth="1"/>
    <col min="10245" max="10245" width="4.85546875" style="2" customWidth="1"/>
    <col min="10246" max="10246" width="12" style="2" customWidth="1"/>
    <col min="10247" max="10247" width="2.28515625" style="2" customWidth="1"/>
    <col min="10248" max="10248" width="5.7109375" style="2" customWidth="1"/>
    <col min="10249" max="10249" width="6" style="2" customWidth="1"/>
    <col min="10250" max="10250" width="8.7109375" style="2" customWidth="1"/>
    <col min="10251" max="10251" width="6" style="2" customWidth="1"/>
    <col min="10252" max="10252" width="7" style="2" bestFit="1" customWidth="1"/>
    <col min="10253" max="10253" width="9.7109375" style="2" customWidth="1"/>
    <col min="10254" max="10497" width="9.140625" style="2"/>
    <col min="10498" max="10498" width="12.7109375" style="2" customWidth="1"/>
    <col min="10499" max="10499" width="6.28515625" style="2" customWidth="1"/>
    <col min="10500" max="10500" width="3.85546875" style="2" customWidth="1"/>
    <col min="10501" max="10501" width="4.85546875" style="2" customWidth="1"/>
    <col min="10502" max="10502" width="12" style="2" customWidth="1"/>
    <col min="10503" max="10503" width="2.28515625" style="2" customWidth="1"/>
    <col min="10504" max="10504" width="5.7109375" style="2" customWidth="1"/>
    <col min="10505" max="10505" width="6" style="2" customWidth="1"/>
    <col min="10506" max="10506" width="8.7109375" style="2" customWidth="1"/>
    <col min="10507" max="10507" width="6" style="2" customWidth="1"/>
    <col min="10508" max="10508" width="7" style="2" bestFit="1" customWidth="1"/>
    <col min="10509" max="10509" width="9.7109375" style="2" customWidth="1"/>
    <col min="10510" max="10753" width="9.140625" style="2"/>
    <col min="10754" max="10754" width="12.7109375" style="2" customWidth="1"/>
    <col min="10755" max="10755" width="6.28515625" style="2" customWidth="1"/>
    <col min="10756" max="10756" width="3.85546875" style="2" customWidth="1"/>
    <col min="10757" max="10757" width="4.85546875" style="2" customWidth="1"/>
    <col min="10758" max="10758" width="12" style="2" customWidth="1"/>
    <col min="10759" max="10759" width="2.28515625" style="2" customWidth="1"/>
    <col min="10760" max="10760" width="5.7109375" style="2" customWidth="1"/>
    <col min="10761" max="10761" width="6" style="2" customWidth="1"/>
    <col min="10762" max="10762" width="8.7109375" style="2" customWidth="1"/>
    <col min="10763" max="10763" width="6" style="2" customWidth="1"/>
    <col min="10764" max="10764" width="7" style="2" bestFit="1" customWidth="1"/>
    <col min="10765" max="10765" width="9.7109375" style="2" customWidth="1"/>
    <col min="10766" max="11009" width="9.140625" style="2"/>
    <col min="11010" max="11010" width="12.7109375" style="2" customWidth="1"/>
    <col min="11011" max="11011" width="6.28515625" style="2" customWidth="1"/>
    <col min="11012" max="11012" width="3.85546875" style="2" customWidth="1"/>
    <col min="11013" max="11013" width="4.85546875" style="2" customWidth="1"/>
    <col min="11014" max="11014" width="12" style="2" customWidth="1"/>
    <col min="11015" max="11015" width="2.28515625" style="2" customWidth="1"/>
    <col min="11016" max="11016" width="5.7109375" style="2" customWidth="1"/>
    <col min="11017" max="11017" width="6" style="2" customWidth="1"/>
    <col min="11018" max="11018" width="8.7109375" style="2" customWidth="1"/>
    <col min="11019" max="11019" width="6" style="2" customWidth="1"/>
    <col min="11020" max="11020" width="7" style="2" bestFit="1" customWidth="1"/>
    <col min="11021" max="11021" width="9.7109375" style="2" customWidth="1"/>
    <col min="11022" max="11265" width="9.140625" style="2"/>
    <col min="11266" max="11266" width="12.7109375" style="2" customWidth="1"/>
    <col min="11267" max="11267" width="6.28515625" style="2" customWidth="1"/>
    <col min="11268" max="11268" width="3.85546875" style="2" customWidth="1"/>
    <col min="11269" max="11269" width="4.85546875" style="2" customWidth="1"/>
    <col min="11270" max="11270" width="12" style="2" customWidth="1"/>
    <col min="11271" max="11271" width="2.28515625" style="2" customWidth="1"/>
    <col min="11272" max="11272" width="5.7109375" style="2" customWidth="1"/>
    <col min="11273" max="11273" width="6" style="2" customWidth="1"/>
    <col min="11274" max="11274" width="8.7109375" style="2" customWidth="1"/>
    <col min="11275" max="11275" width="6" style="2" customWidth="1"/>
    <col min="11276" max="11276" width="7" style="2" bestFit="1" customWidth="1"/>
    <col min="11277" max="11277" width="9.7109375" style="2" customWidth="1"/>
    <col min="11278" max="11521" width="9.140625" style="2"/>
    <col min="11522" max="11522" width="12.7109375" style="2" customWidth="1"/>
    <col min="11523" max="11523" width="6.28515625" style="2" customWidth="1"/>
    <col min="11524" max="11524" width="3.85546875" style="2" customWidth="1"/>
    <col min="11525" max="11525" width="4.85546875" style="2" customWidth="1"/>
    <col min="11526" max="11526" width="12" style="2" customWidth="1"/>
    <col min="11527" max="11527" width="2.28515625" style="2" customWidth="1"/>
    <col min="11528" max="11528" width="5.7109375" style="2" customWidth="1"/>
    <col min="11529" max="11529" width="6" style="2" customWidth="1"/>
    <col min="11530" max="11530" width="8.7109375" style="2" customWidth="1"/>
    <col min="11531" max="11531" width="6" style="2" customWidth="1"/>
    <col min="11532" max="11532" width="7" style="2" bestFit="1" customWidth="1"/>
    <col min="11533" max="11533" width="9.7109375" style="2" customWidth="1"/>
    <col min="11534" max="11777" width="9.140625" style="2"/>
    <col min="11778" max="11778" width="12.7109375" style="2" customWidth="1"/>
    <col min="11779" max="11779" width="6.28515625" style="2" customWidth="1"/>
    <col min="11780" max="11780" width="3.85546875" style="2" customWidth="1"/>
    <col min="11781" max="11781" width="4.85546875" style="2" customWidth="1"/>
    <col min="11782" max="11782" width="12" style="2" customWidth="1"/>
    <col min="11783" max="11783" width="2.28515625" style="2" customWidth="1"/>
    <col min="11784" max="11784" width="5.7109375" style="2" customWidth="1"/>
    <col min="11785" max="11785" width="6" style="2" customWidth="1"/>
    <col min="11786" max="11786" width="8.7109375" style="2" customWidth="1"/>
    <col min="11787" max="11787" width="6" style="2" customWidth="1"/>
    <col min="11788" max="11788" width="7" style="2" bestFit="1" customWidth="1"/>
    <col min="11789" max="11789" width="9.7109375" style="2" customWidth="1"/>
    <col min="11790" max="12033" width="9.140625" style="2"/>
    <col min="12034" max="12034" width="12.7109375" style="2" customWidth="1"/>
    <col min="12035" max="12035" width="6.28515625" style="2" customWidth="1"/>
    <col min="12036" max="12036" width="3.85546875" style="2" customWidth="1"/>
    <col min="12037" max="12037" width="4.85546875" style="2" customWidth="1"/>
    <col min="12038" max="12038" width="12" style="2" customWidth="1"/>
    <col min="12039" max="12039" width="2.28515625" style="2" customWidth="1"/>
    <col min="12040" max="12040" width="5.7109375" style="2" customWidth="1"/>
    <col min="12041" max="12041" width="6" style="2" customWidth="1"/>
    <col min="12042" max="12042" width="8.7109375" style="2" customWidth="1"/>
    <col min="12043" max="12043" width="6" style="2" customWidth="1"/>
    <col min="12044" max="12044" width="7" style="2" bestFit="1" customWidth="1"/>
    <col min="12045" max="12045" width="9.7109375" style="2" customWidth="1"/>
    <col min="12046" max="12289" width="9.140625" style="2"/>
    <col min="12290" max="12290" width="12.7109375" style="2" customWidth="1"/>
    <col min="12291" max="12291" width="6.28515625" style="2" customWidth="1"/>
    <col min="12292" max="12292" width="3.85546875" style="2" customWidth="1"/>
    <col min="12293" max="12293" width="4.85546875" style="2" customWidth="1"/>
    <col min="12294" max="12294" width="12" style="2" customWidth="1"/>
    <col min="12295" max="12295" width="2.28515625" style="2" customWidth="1"/>
    <col min="12296" max="12296" width="5.7109375" style="2" customWidth="1"/>
    <col min="12297" max="12297" width="6" style="2" customWidth="1"/>
    <col min="12298" max="12298" width="8.7109375" style="2" customWidth="1"/>
    <col min="12299" max="12299" width="6" style="2" customWidth="1"/>
    <col min="12300" max="12300" width="7" style="2" bestFit="1" customWidth="1"/>
    <col min="12301" max="12301" width="9.7109375" style="2" customWidth="1"/>
    <col min="12302" max="12545" width="9.140625" style="2"/>
    <col min="12546" max="12546" width="12.7109375" style="2" customWidth="1"/>
    <col min="12547" max="12547" width="6.28515625" style="2" customWidth="1"/>
    <col min="12548" max="12548" width="3.85546875" style="2" customWidth="1"/>
    <col min="12549" max="12549" width="4.85546875" style="2" customWidth="1"/>
    <col min="12550" max="12550" width="12" style="2" customWidth="1"/>
    <col min="12551" max="12551" width="2.28515625" style="2" customWidth="1"/>
    <col min="12552" max="12552" width="5.7109375" style="2" customWidth="1"/>
    <col min="12553" max="12553" width="6" style="2" customWidth="1"/>
    <col min="12554" max="12554" width="8.7109375" style="2" customWidth="1"/>
    <col min="12555" max="12555" width="6" style="2" customWidth="1"/>
    <col min="12556" max="12556" width="7" style="2" bestFit="1" customWidth="1"/>
    <col min="12557" max="12557" width="9.7109375" style="2" customWidth="1"/>
    <col min="12558" max="12801" width="9.140625" style="2"/>
    <col min="12802" max="12802" width="12.7109375" style="2" customWidth="1"/>
    <col min="12803" max="12803" width="6.28515625" style="2" customWidth="1"/>
    <col min="12804" max="12804" width="3.85546875" style="2" customWidth="1"/>
    <col min="12805" max="12805" width="4.85546875" style="2" customWidth="1"/>
    <col min="12806" max="12806" width="12" style="2" customWidth="1"/>
    <col min="12807" max="12807" width="2.28515625" style="2" customWidth="1"/>
    <col min="12808" max="12808" width="5.7109375" style="2" customWidth="1"/>
    <col min="12809" max="12809" width="6" style="2" customWidth="1"/>
    <col min="12810" max="12810" width="8.7109375" style="2" customWidth="1"/>
    <col min="12811" max="12811" width="6" style="2" customWidth="1"/>
    <col min="12812" max="12812" width="7" style="2" bestFit="1" customWidth="1"/>
    <col min="12813" max="12813" width="9.7109375" style="2" customWidth="1"/>
    <col min="12814" max="13057" width="9.140625" style="2"/>
    <col min="13058" max="13058" width="12.7109375" style="2" customWidth="1"/>
    <col min="13059" max="13059" width="6.28515625" style="2" customWidth="1"/>
    <col min="13060" max="13060" width="3.85546875" style="2" customWidth="1"/>
    <col min="13061" max="13061" width="4.85546875" style="2" customWidth="1"/>
    <col min="13062" max="13062" width="12" style="2" customWidth="1"/>
    <col min="13063" max="13063" width="2.28515625" style="2" customWidth="1"/>
    <col min="13064" max="13064" width="5.7109375" style="2" customWidth="1"/>
    <col min="13065" max="13065" width="6" style="2" customWidth="1"/>
    <col min="13066" max="13066" width="8.7109375" style="2" customWidth="1"/>
    <col min="13067" max="13067" width="6" style="2" customWidth="1"/>
    <col min="13068" max="13068" width="7" style="2" bestFit="1" customWidth="1"/>
    <col min="13069" max="13069" width="9.7109375" style="2" customWidth="1"/>
    <col min="13070" max="13313" width="9.140625" style="2"/>
    <col min="13314" max="13314" width="12.7109375" style="2" customWidth="1"/>
    <col min="13315" max="13315" width="6.28515625" style="2" customWidth="1"/>
    <col min="13316" max="13316" width="3.85546875" style="2" customWidth="1"/>
    <col min="13317" max="13317" width="4.85546875" style="2" customWidth="1"/>
    <col min="13318" max="13318" width="12" style="2" customWidth="1"/>
    <col min="13319" max="13319" width="2.28515625" style="2" customWidth="1"/>
    <col min="13320" max="13320" width="5.7109375" style="2" customWidth="1"/>
    <col min="13321" max="13321" width="6" style="2" customWidth="1"/>
    <col min="13322" max="13322" width="8.7109375" style="2" customWidth="1"/>
    <col min="13323" max="13323" width="6" style="2" customWidth="1"/>
    <col min="13324" max="13324" width="7" style="2" bestFit="1" customWidth="1"/>
    <col min="13325" max="13325" width="9.7109375" style="2" customWidth="1"/>
    <col min="13326" max="13569" width="9.140625" style="2"/>
    <col min="13570" max="13570" width="12.7109375" style="2" customWidth="1"/>
    <col min="13571" max="13571" width="6.28515625" style="2" customWidth="1"/>
    <col min="13572" max="13572" width="3.85546875" style="2" customWidth="1"/>
    <col min="13573" max="13573" width="4.85546875" style="2" customWidth="1"/>
    <col min="13574" max="13574" width="12" style="2" customWidth="1"/>
    <col min="13575" max="13575" width="2.28515625" style="2" customWidth="1"/>
    <col min="13576" max="13576" width="5.7109375" style="2" customWidth="1"/>
    <col min="13577" max="13577" width="6" style="2" customWidth="1"/>
    <col min="13578" max="13578" width="8.7109375" style="2" customWidth="1"/>
    <col min="13579" max="13579" width="6" style="2" customWidth="1"/>
    <col min="13580" max="13580" width="7" style="2" bestFit="1" customWidth="1"/>
    <col min="13581" max="13581" width="9.7109375" style="2" customWidth="1"/>
    <col min="13582" max="13825" width="9.140625" style="2"/>
    <col min="13826" max="13826" width="12.7109375" style="2" customWidth="1"/>
    <col min="13827" max="13827" width="6.28515625" style="2" customWidth="1"/>
    <col min="13828" max="13828" width="3.85546875" style="2" customWidth="1"/>
    <col min="13829" max="13829" width="4.85546875" style="2" customWidth="1"/>
    <col min="13830" max="13830" width="12" style="2" customWidth="1"/>
    <col min="13831" max="13831" width="2.28515625" style="2" customWidth="1"/>
    <col min="13832" max="13832" width="5.7109375" style="2" customWidth="1"/>
    <col min="13833" max="13833" width="6" style="2" customWidth="1"/>
    <col min="13834" max="13834" width="8.7109375" style="2" customWidth="1"/>
    <col min="13835" max="13835" width="6" style="2" customWidth="1"/>
    <col min="13836" max="13836" width="7" style="2" bestFit="1" customWidth="1"/>
    <col min="13837" max="13837" width="9.7109375" style="2" customWidth="1"/>
    <col min="13838" max="14081" width="9.140625" style="2"/>
    <col min="14082" max="14082" width="12.7109375" style="2" customWidth="1"/>
    <col min="14083" max="14083" width="6.28515625" style="2" customWidth="1"/>
    <col min="14084" max="14084" width="3.85546875" style="2" customWidth="1"/>
    <col min="14085" max="14085" width="4.85546875" style="2" customWidth="1"/>
    <col min="14086" max="14086" width="12" style="2" customWidth="1"/>
    <col min="14087" max="14087" width="2.28515625" style="2" customWidth="1"/>
    <col min="14088" max="14088" width="5.7109375" style="2" customWidth="1"/>
    <col min="14089" max="14089" width="6" style="2" customWidth="1"/>
    <col min="14090" max="14090" width="8.7109375" style="2" customWidth="1"/>
    <col min="14091" max="14091" width="6" style="2" customWidth="1"/>
    <col min="14092" max="14092" width="7" style="2" bestFit="1" customWidth="1"/>
    <col min="14093" max="14093" width="9.7109375" style="2" customWidth="1"/>
    <col min="14094" max="14337" width="9.140625" style="2"/>
    <col min="14338" max="14338" width="12.7109375" style="2" customWidth="1"/>
    <col min="14339" max="14339" width="6.28515625" style="2" customWidth="1"/>
    <col min="14340" max="14340" width="3.85546875" style="2" customWidth="1"/>
    <col min="14341" max="14341" width="4.85546875" style="2" customWidth="1"/>
    <col min="14342" max="14342" width="12" style="2" customWidth="1"/>
    <col min="14343" max="14343" width="2.28515625" style="2" customWidth="1"/>
    <col min="14344" max="14344" width="5.7109375" style="2" customWidth="1"/>
    <col min="14345" max="14345" width="6" style="2" customWidth="1"/>
    <col min="14346" max="14346" width="8.7109375" style="2" customWidth="1"/>
    <col min="14347" max="14347" width="6" style="2" customWidth="1"/>
    <col min="14348" max="14348" width="7" style="2" bestFit="1" customWidth="1"/>
    <col min="14349" max="14349" width="9.7109375" style="2" customWidth="1"/>
    <col min="14350" max="14593" width="9.140625" style="2"/>
    <col min="14594" max="14594" width="12.7109375" style="2" customWidth="1"/>
    <col min="14595" max="14595" width="6.28515625" style="2" customWidth="1"/>
    <col min="14596" max="14596" width="3.85546875" style="2" customWidth="1"/>
    <col min="14597" max="14597" width="4.85546875" style="2" customWidth="1"/>
    <col min="14598" max="14598" width="12" style="2" customWidth="1"/>
    <col min="14599" max="14599" width="2.28515625" style="2" customWidth="1"/>
    <col min="14600" max="14600" width="5.7109375" style="2" customWidth="1"/>
    <col min="14601" max="14601" width="6" style="2" customWidth="1"/>
    <col min="14602" max="14602" width="8.7109375" style="2" customWidth="1"/>
    <col min="14603" max="14603" width="6" style="2" customWidth="1"/>
    <col min="14604" max="14604" width="7" style="2" bestFit="1" customWidth="1"/>
    <col min="14605" max="14605" width="9.7109375" style="2" customWidth="1"/>
    <col min="14606" max="14849" width="9.140625" style="2"/>
    <col min="14850" max="14850" width="12.7109375" style="2" customWidth="1"/>
    <col min="14851" max="14851" width="6.28515625" style="2" customWidth="1"/>
    <col min="14852" max="14852" width="3.85546875" style="2" customWidth="1"/>
    <col min="14853" max="14853" width="4.85546875" style="2" customWidth="1"/>
    <col min="14854" max="14854" width="12" style="2" customWidth="1"/>
    <col min="14855" max="14855" width="2.28515625" style="2" customWidth="1"/>
    <col min="14856" max="14856" width="5.7109375" style="2" customWidth="1"/>
    <col min="14857" max="14857" width="6" style="2" customWidth="1"/>
    <col min="14858" max="14858" width="8.7109375" style="2" customWidth="1"/>
    <col min="14859" max="14859" width="6" style="2" customWidth="1"/>
    <col min="14860" max="14860" width="7" style="2" bestFit="1" customWidth="1"/>
    <col min="14861" max="14861" width="9.7109375" style="2" customWidth="1"/>
    <col min="14862" max="15105" width="9.140625" style="2"/>
    <col min="15106" max="15106" width="12.7109375" style="2" customWidth="1"/>
    <col min="15107" max="15107" width="6.28515625" style="2" customWidth="1"/>
    <col min="15108" max="15108" width="3.85546875" style="2" customWidth="1"/>
    <col min="15109" max="15109" width="4.85546875" style="2" customWidth="1"/>
    <col min="15110" max="15110" width="12" style="2" customWidth="1"/>
    <col min="15111" max="15111" width="2.28515625" style="2" customWidth="1"/>
    <col min="15112" max="15112" width="5.7109375" style="2" customWidth="1"/>
    <col min="15113" max="15113" width="6" style="2" customWidth="1"/>
    <col min="15114" max="15114" width="8.7109375" style="2" customWidth="1"/>
    <col min="15115" max="15115" width="6" style="2" customWidth="1"/>
    <col min="15116" max="15116" width="7" style="2" bestFit="1" customWidth="1"/>
    <col min="15117" max="15117" width="9.7109375" style="2" customWidth="1"/>
    <col min="15118" max="15361" width="9.140625" style="2"/>
    <col min="15362" max="15362" width="12.7109375" style="2" customWidth="1"/>
    <col min="15363" max="15363" width="6.28515625" style="2" customWidth="1"/>
    <col min="15364" max="15364" width="3.85546875" style="2" customWidth="1"/>
    <col min="15365" max="15365" width="4.85546875" style="2" customWidth="1"/>
    <col min="15366" max="15366" width="12" style="2" customWidth="1"/>
    <col min="15367" max="15367" width="2.28515625" style="2" customWidth="1"/>
    <col min="15368" max="15368" width="5.7109375" style="2" customWidth="1"/>
    <col min="15369" max="15369" width="6" style="2" customWidth="1"/>
    <col min="15370" max="15370" width="8.7109375" style="2" customWidth="1"/>
    <col min="15371" max="15371" width="6" style="2" customWidth="1"/>
    <col min="15372" max="15372" width="7" style="2" bestFit="1" customWidth="1"/>
    <col min="15373" max="15373" width="9.7109375" style="2" customWidth="1"/>
    <col min="15374" max="15617" width="9.140625" style="2"/>
    <col min="15618" max="15618" width="12.7109375" style="2" customWidth="1"/>
    <col min="15619" max="15619" width="6.28515625" style="2" customWidth="1"/>
    <col min="15620" max="15620" width="3.85546875" style="2" customWidth="1"/>
    <col min="15621" max="15621" width="4.85546875" style="2" customWidth="1"/>
    <col min="15622" max="15622" width="12" style="2" customWidth="1"/>
    <col min="15623" max="15623" width="2.28515625" style="2" customWidth="1"/>
    <col min="15624" max="15624" width="5.7109375" style="2" customWidth="1"/>
    <col min="15625" max="15625" width="6" style="2" customWidth="1"/>
    <col min="15626" max="15626" width="8.7109375" style="2" customWidth="1"/>
    <col min="15627" max="15627" width="6" style="2" customWidth="1"/>
    <col min="15628" max="15628" width="7" style="2" bestFit="1" customWidth="1"/>
    <col min="15629" max="15629" width="9.7109375" style="2" customWidth="1"/>
    <col min="15630" max="15873" width="9.140625" style="2"/>
    <col min="15874" max="15874" width="12.7109375" style="2" customWidth="1"/>
    <col min="15875" max="15875" width="6.28515625" style="2" customWidth="1"/>
    <col min="15876" max="15876" width="3.85546875" style="2" customWidth="1"/>
    <col min="15877" max="15877" width="4.85546875" style="2" customWidth="1"/>
    <col min="15878" max="15878" width="12" style="2" customWidth="1"/>
    <col min="15879" max="15879" width="2.28515625" style="2" customWidth="1"/>
    <col min="15880" max="15880" width="5.7109375" style="2" customWidth="1"/>
    <col min="15881" max="15881" width="6" style="2" customWidth="1"/>
    <col min="15882" max="15882" width="8.7109375" style="2" customWidth="1"/>
    <col min="15883" max="15883" width="6" style="2" customWidth="1"/>
    <col min="15884" max="15884" width="7" style="2" bestFit="1" customWidth="1"/>
    <col min="15885" max="15885" width="9.7109375" style="2" customWidth="1"/>
    <col min="15886" max="16129" width="9.140625" style="2"/>
    <col min="16130" max="16130" width="12.7109375" style="2" customWidth="1"/>
    <col min="16131" max="16131" width="6.28515625" style="2" customWidth="1"/>
    <col min="16132" max="16132" width="3.85546875" style="2" customWidth="1"/>
    <col min="16133" max="16133" width="4.85546875" style="2" customWidth="1"/>
    <col min="16134" max="16134" width="12" style="2" customWidth="1"/>
    <col min="16135" max="16135" width="2.28515625" style="2" customWidth="1"/>
    <col min="16136" max="16136" width="5.7109375" style="2" customWidth="1"/>
    <col min="16137" max="16137" width="6" style="2" customWidth="1"/>
    <col min="16138" max="16138" width="8.7109375" style="2" customWidth="1"/>
    <col min="16139" max="16139" width="6" style="2" customWidth="1"/>
    <col min="16140" max="16140" width="7" style="2" bestFit="1" customWidth="1"/>
    <col min="16141" max="16141" width="9.7109375" style="2" customWidth="1"/>
    <col min="16142" max="16384" width="9.140625" style="2"/>
  </cols>
  <sheetData>
    <row r="1" spans="2:17" ht="18" customHeight="1" thickBot="1" x14ac:dyDescent="0.3"/>
    <row r="2" spans="2:17" ht="48.75" customHeight="1" thickBot="1" x14ac:dyDescent="0.35">
      <c r="B2" s="115" t="s">
        <v>83</v>
      </c>
      <c r="C2" s="116"/>
      <c r="D2" s="116"/>
      <c r="E2" s="116"/>
      <c r="F2" s="116"/>
      <c r="G2" s="116"/>
      <c r="H2" s="116"/>
      <c r="I2" s="116"/>
      <c r="J2" s="116"/>
      <c r="K2" s="116"/>
      <c r="L2" s="116"/>
      <c r="M2" s="116"/>
      <c r="N2" s="12"/>
      <c r="O2" s="1"/>
      <c r="P2" s="1"/>
      <c r="Q2" s="1"/>
    </row>
    <row r="3" spans="2:17" s="97" customFormat="1" ht="171" customHeight="1" x14ac:dyDescent="0.25">
      <c r="B3" s="117" t="s">
        <v>86</v>
      </c>
      <c r="C3" s="118"/>
      <c r="D3" s="118"/>
      <c r="E3" s="118"/>
      <c r="F3" s="118"/>
      <c r="G3" s="118"/>
      <c r="H3" s="118"/>
      <c r="I3" s="118"/>
      <c r="J3" s="118"/>
      <c r="K3" s="118"/>
      <c r="L3" s="118"/>
      <c r="M3" s="118"/>
      <c r="N3" s="119"/>
      <c r="O3" s="95"/>
      <c r="P3" s="96"/>
      <c r="Q3" s="95"/>
    </row>
    <row r="4" spans="2:17" ht="17.25" customHeight="1" x14ac:dyDescent="0.25">
      <c r="B4" s="112" t="s">
        <v>85</v>
      </c>
      <c r="C4" s="113"/>
      <c r="D4" s="113"/>
      <c r="E4" s="113"/>
      <c r="F4" s="113"/>
      <c r="G4" s="113"/>
      <c r="H4" s="113"/>
      <c r="I4" s="113"/>
      <c r="J4" s="113"/>
      <c r="K4" s="113"/>
      <c r="L4" s="113"/>
      <c r="M4" s="113"/>
      <c r="N4" s="114"/>
      <c r="O4" s="1"/>
      <c r="P4" s="94"/>
      <c r="Q4" s="1"/>
    </row>
    <row r="5" spans="2:17" ht="195.75" customHeight="1" thickBot="1" x14ac:dyDescent="0.3">
      <c r="B5" s="109" t="s">
        <v>103</v>
      </c>
      <c r="C5" s="110"/>
      <c r="D5" s="110"/>
      <c r="E5" s="110"/>
      <c r="F5" s="110"/>
      <c r="G5" s="110"/>
      <c r="H5" s="110"/>
      <c r="I5" s="110"/>
      <c r="J5" s="110"/>
      <c r="K5" s="110"/>
      <c r="L5" s="110"/>
      <c r="M5" s="110"/>
      <c r="N5" s="111"/>
      <c r="O5" s="1"/>
      <c r="P5" s="1"/>
      <c r="Q5" s="1"/>
    </row>
    <row r="6" spans="2:17" x14ac:dyDescent="0.25">
      <c r="B6" s="108" t="s">
        <v>101</v>
      </c>
      <c r="C6" s="108"/>
      <c r="D6" s="108"/>
      <c r="E6" s="108"/>
      <c r="F6" s="108"/>
      <c r="G6" s="108"/>
      <c r="H6" s="108"/>
      <c r="I6" s="108"/>
      <c r="J6" s="108"/>
      <c r="K6" s="108"/>
      <c r="L6" s="108"/>
      <c r="M6" s="108"/>
      <c r="N6" s="108"/>
    </row>
  </sheetData>
  <mergeCells count="5">
    <mergeCell ref="B6:N6"/>
    <mergeCell ref="B5:N5"/>
    <mergeCell ref="B4:N4"/>
    <mergeCell ref="B2:M2"/>
    <mergeCell ref="B3:N3"/>
  </mergeCells>
  <dataValidations count="1">
    <dataValidation allowBlank="1" showInputMessage="1" showErrorMessage="1" error="Value must be between 0.2 and 5.0 mg/dL." sqref="D65521:E65521 IZ65521:JA65521 SV65521:SW65521 ACR65521:ACS65521 AMN65521:AMO65521 AWJ65521:AWK65521 BGF65521:BGG65521 BQB65521:BQC65521 BZX65521:BZY65521 CJT65521:CJU65521 CTP65521:CTQ65521 DDL65521:DDM65521 DNH65521:DNI65521 DXD65521:DXE65521 EGZ65521:EHA65521 EQV65521:EQW65521 FAR65521:FAS65521 FKN65521:FKO65521 FUJ65521:FUK65521 GEF65521:GEG65521 GOB65521:GOC65521 GXX65521:GXY65521 HHT65521:HHU65521 HRP65521:HRQ65521 IBL65521:IBM65521 ILH65521:ILI65521 IVD65521:IVE65521 JEZ65521:JFA65521 JOV65521:JOW65521 JYR65521:JYS65521 KIN65521:KIO65521 KSJ65521:KSK65521 LCF65521:LCG65521 LMB65521:LMC65521 LVX65521:LVY65521 MFT65521:MFU65521 MPP65521:MPQ65521 MZL65521:MZM65521 NJH65521:NJI65521 NTD65521:NTE65521 OCZ65521:ODA65521 OMV65521:OMW65521 OWR65521:OWS65521 PGN65521:PGO65521 PQJ65521:PQK65521 QAF65521:QAG65521 QKB65521:QKC65521 QTX65521:QTY65521 RDT65521:RDU65521 RNP65521:RNQ65521 RXL65521:RXM65521 SHH65521:SHI65521 SRD65521:SRE65521 TAZ65521:TBA65521 TKV65521:TKW65521 TUR65521:TUS65521 UEN65521:UEO65521 UOJ65521:UOK65521 UYF65521:UYG65521 VIB65521:VIC65521 VRX65521:VRY65521 WBT65521:WBU65521 WLP65521:WLQ65521 WVL65521:WVM65521 D131057:E131057 IZ131057:JA131057 SV131057:SW131057 ACR131057:ACS131057 AMN131057:AMO131057 AWJ131057:AWK131057 BGF131057:BGG131057 BQB131057:BQC131057 BZX131057:BZY131057 CJT131057:CJU131057 CTP131057:CTQ131057 DDL131057:DDM131057 DNH131057:DNI131057 DXD131057:DXE131057 EGZ131057:EHA131057 EQV131057:EQW131057 FAR131057:FAS131057 FKN131057:FKO131057 FUJ131057:FUK131057 GEF131057:GEG131057 GOB131057:GOC131057 GXX131057:GXY131057 HHT131057:HHU131057 HRP131057:HRQ131057 IBL131057:IBM131057 ILH131057:ILI131057 IVD131057:IVE131057 JEZ131057:JFA131057 JOV131057:JOW131057 JYR131057:JYS131057 KIN131057:KIO131057 KSJ131057:KSK131057 LCF131057:LCG131057 LMB131057:LMC131057 LVX131057:LVY131057 MFT131057:MFU131057 MPP131057:MPQ131057 MZL131057:MZM131057 NJH131057:NJI131057 NTD131057:NTE131057 OCZ131057:ODA131057 OMV131057:OMW131057 OWR131057:OWS131057 PGN131057:PGO131057 PQJ131057:PQK131057 QAF131057:QAG131057 QKB131057:QKC131057 QTX131057:QTY131057 RDT131057:RDU131057 RNP131057:RNQ131057 RXL131057:RXM131057 SHH131057:SHI131057 SRD131057:SRE131057 TAZ131057:TBA131057 TKV131057:TKW131057 TUR131057:TUS131057 UEN131057:UEO131057 UOJ131057:UOK131057 UYF131057:UYG131057 VIB131057:VIC131057 VRX131057:VRY131057 WBT131057:WBU131057 WLP131057:WLQ131057 WVL131057:WVM131057 D196593:E196593 IZ196593:JA196593 SV196593:SW196593 ACR196593:ACS196593 AMN196593:AMO196593 AWJ196593:AWK196593 BGF196593:BGG196593 BQB196593:BQC196593 BZX196593:BZY196593 CJT196593:CJU196593 CTP196593:CTQ196593 DDL196593:DDM196593 DNH196593:DNI196593 DXD196593:DXE196593 EGZ196593:EHA196593 EQV196593:EQW196593 FAR196593:FAS196593 FKN196593:FKO196593 FUJ196593:FUK196593 GEF196593:GEG196593 GOB196593:GOC196593 GXX196593:GXY196593 HHT196593:HHU196593 HRP196593:HRQ196593 IBL196593:IBM196593 ILH196593:ILI196593 IVD196593:IVE196593 JEZ196593:JFA196593 JOV196593:JOW196593 JYR196593:JYS196593 KIN196593:KIO196593 KSJ196593:KSK196593 LCF196593:LCG196593 LMB196593:LMC196593 LVX196593:LVY196593 MFT196593:MFU196593 MPP196593:MPQ196593 MZL196593:MZM196593 NJH196593:NJI196593 NTD196593:NTE196593 OCZ196593:ODA196593 OMV196593:OMW196593 OWR196593:OWS196593 PGN196593:PGO196593 PQJ196593:PQK196593 QAF196593:QAG196593 QKB196593:QKC196593 QTX196593:QTY196593 RDT196593:RDU196593 RNP196593:RNQ196593 RXL196593:RXM196593 SHH196593:SHI196593 SRD196593:SRE196593 TAZ196593:TBA196593 TKV196593:TKW196593 TUR196593:TUS196593 UEN196593:UEO196593 UOJ196593:UOK196593 UYF196593:UYG196593 VIB196593:VIC196593 VRX196593:VRY196593 WBT196593:WBU196593 WLP196593:WLQ196593 WVL196593:WVM196593 D262129:E262129 IZ262129:JA262129 SV262129:SW262129 ACR262129:ACS262129 AMN262129:AMO262129 AWJ262129:AWK262129 BGF262129:BGG262129 BQB262129:BQC262129 BZX262129:BZY262129 CJT262129:CJU262129 CTP262129:CTQ262129 DDL262129:DDM262129 DNH262129:DNI262129 DXD262129:DXE262129 EGZ262129:EHA262129 EQV262129:EQW262129 FAR262129:FAS262129 FKN262129:FKO262129 FUJ262129:FUK262129 GEF262129:GEG262129 GOB262129:GOC262129 GXX262129:GXY262129 HHT262129:HHU262129 HRP262129:HRQ262129 IBL262129:IBM262129 ILH262129:ILI262129 IVD262129:IVE262129 JEZ262129:JFA262129 JOV262129:JOW262129 JYR262129:JYS262129 KIN262129:KIO262129 KSJ262129:KSK262129 LCF262129:LCG262129 LMB262129:LMC262129 LVX262129:LVY262129 MFT262129:MFU262129 MPP262129:MPQ262129 MZL262129:MZM262129 NJH262129:NJI262129 NTD262129:NTE262129 OCZ262129:ODA262129 OMV262129:OMW262129 OWR262129:OWS262129 PGN262129:PGO262129 PQJ262129:PQK262129 QAF262129:QAG262129 QKB262129:QKC262129 QTX262129:QTY262129 RDT262129:RDU262129 RNP262129:RNQ262129 RXL262129:RXM262129 SHH262129:SHI262129 SRD262129:SRE262129 TAZ262129:TBA262129 TKV262129:TKW262129 TUR262129:TUS262129 UEN262129:UEO262129 UOJ262129:UOK262129 UYF262129:UYG262129 VIB262129:VIC262129 VRX262129:VRY262129 WBT262129:WBU262129 WLP262129:WLQ262129 WVL262129:WVM262129 D327665:E327665 IZ327665:JA327665 SV327665:SW327665 ACR327665:ACS327665 AMN327665:AMO327665 AWJ327665:AWK327665 BGF327665:BGG327665 BQB327665:BQC327665 BZX327665:BZY327665 CJT327665:CJU327665 CTP327665:CTQ327665 DDL327665:DDM327665 DNH327665:DNI327665 DXD327665:DXE327665 EGZ327665:EHA327665 EQV327665:EQW327665 FAR327665:FAS327665 FKN327665:FKO327665 FUJ327665:FUK327665 GEF327665:GEG327665 GOB327665:GOC327665 GXX327665:GXY327665 HHT327665:HHU327665 HRP327665:HRQ327665 IBL327665:IBM327665 ILH327665:ILI327665 IVD327665:IVE327665 JEZ327665:JFA327665 JOV327665:JOW327665 JYR327665:JYS327665 KIN327665:KIO327665 KSJ327665:KSK327665 LCF327665:LCG327665 LMB327665:LMC327665 LVX327665:LVY327665 MFT327665:MFU327665 MPP327665:MPQ327665 MZL327665:MZM327665 NJH327665:NJI327665 NTD327665:NTE327665 OCZ327665:ODA327665 OMV327665:OMW327665 OWR327665:OWS327665 PGN327665:PGO327665 PQJ327665:PQK327665 QAF327665:QAG327665 QKB327665:QKC327665 QTX327665:QTY327665 RDT327665:RDU327665 RNP327665:RNQ327665 RXL327665:RXM327665 SHH327665:SHI327665 SRD327665:SRE327665 TAZ327665:TBA327665 TKV327665:TKW327665 TUR327665:TUS327665 UEN327665:UEO327665 UOJ327665:UOK327665 UYF327665:UYG327665 VIB327665:VIC327665 VRX327665:VRY327665 WBT327665:WBU327665 WLP327665:WLQ327665 WVL327665:WVM327665 D393201:E393201 IZ393201:JA393201 SV393201:SW393201 ACR393201:ACS393201 AMN393201:AMO393201 AWJ393201:AWK393201 BGF393201:BGG393201 BQB393201:BQC393201 BZX393201:BZY393201 CJT393201:CJU393201 CTP393201:CTQ393201 DDL393201:DDM393201 DNH393201:DNI393201 DXD393201:DXE393201 EGZ393201:EHA393201 EQV393201:EQW393201 FAR393201:FAS393201 FKN393201:FKO393201 FUJ393201:FUK393201 GEF393201:GEG393201 GOB393201:GOC393201 GXX393201:GXY393201 HHT393201:HHU393201 HRP393201:HRQ393201 IBL393201:IBM393201 ILH393201:ILI393201 IVD393201:IVE393201 JEZ393201:JFA393201 JOV393201:JOW393201 JYR393201:JYS393201 KIN393201:KIO393201 KSJ393201:KSK393201 LCF393201:LCG393201 LMB393201:LMC393201 LVX393201:LVY393201 MFT393201:MFU393201 MPP393201:MPQ393201 MZL393201:MZM393201 NJH393201:NJI393201 NTD393201:NTE393201 OCZ393201:ODA393201 OMV393201:OMW393201 OWR393201:OWS393201 PGN393201:PGO393201 PQJ393201:PQK393201 QAF393201:QAG393201 QKB393201:QKC393201 QTX393201:QTY393201 RDT393201:RDU393201 RNP393201:RNQ393201 RXL393201:RXM393201 SHH393201:SHI393201 SRD393201:SRE393201 TAZ393201:TBA393201 TKV393201:TKW393201 TUR393201:TUS393201 UEN393201:UEO393201 UOJ393201:UOK393201 UYF393201:UYG393201 VIB393201:VIC393201 VRX393201:VRY393201 WBT393201:WBU393201 WLP393201:WLQ393201 WVL393201:WVM393201 D458737:E458737 IZ458737:JA458737 SV458737:SW458737 ACR458737:ACS458737 AMN458737:AMO458737 AWJ458737:AWK458737 BGF458737:BGG458737 BQB458737:BQC458737 BZX458737:BZY458737 CJT458737:CJU458737 CTP458737:CTQ458737 DDL458737:DDM458737 DNH458737:DNI458737 DXD458737:DXE458737 EGZ458737:EHA458737 EQV458737:EQW458737 FAR458737:FAS458737 FKN458737:FKO458737 FUJ458737:FUK458737 GEF458737:GEG458737 GOB458737:GOC458737 GXX458737:GXY458737 HHT458737:HHU458737 HRP458737:HRQ458737 IBL458737:IBM458737 ILH458737:ILI458737 IVD458737:IVE458737 JEZ458737:JFA458737 JOV458737:JOW458737 JYR458737:JYS458737 KIN458737:KIO458737 KSJ458737:KSK458737 LCF458737:LCG458737 LMB458737:LMC458737 LVX458737:LVY458737 MFT458737:MFU458737 MPP458737:MPQ458737 MZL458737:MZM458737 NJH458737:NJI458737 NTD458737:NTE458737 OCZ458737:ODA458737 OMV458737:OMW458737 OWR458737:OWS458737 PGN458737:PGO458737 PQJ458737:PQK458737 QAF458737:QAG458737 QKB458737:QKC458737 QTX458737:QTY458737 RDT458737:RDU458737 RNP458737:RNQ458737 RXL458737:RXM458737 SHH458737:SHI458737 SRD458737:SRE458737 TAZ458737:TBA458737 TKV458737:TKW458737 TUR458737:TUS458737 UEN458737:UEO458737 UOJ458737:UOK458737 UYF458737:UYG458737 VIB458737:VIC458737 VRX458737:VRY458737 WBT458737:WBU458737 WLP458737:WLQ458737 WVL458737:WVM458737 D524273:E524273 IZ524273:JA524273 SV524273:SW524273 ACR524273:ACS524273 AMN524273:AMO524273 AWJ524273:AWK524273 BGF524273:BGG524273 BQB524273:BQC524273 BZX524273:BZY524273 CJT524273:CJU524273 CTP524273:CTQ524273 DDL524273:DDM524273 DNH524273:DNI524273 DXD524273:DXE524273 EGZ524273:EHA524273 EQV524273:EQW524273 FAR524273:FAS524273 FKN524273:FKO524273 FUJ524273:FUK524273 GEF524273:GEG524273 GOB524273:GOC524273 GXX524273:GXY524273 HHT524273:HHU524273 HRP524273:HRQ524273 IBL524273:IBM524273 ILH524273:ILI524273 IVD524273:IVE524273 JEZ524273:JFA524273 JOV524273:JOW524273 JYR524273:JYS524273 KIN524273:KIO524273 KSJ524273:KSK524273 LCF524273:LCG524273 LMB524273:LMC524273 LVX524273:LVY524273 MFT524273:MFU524273 MPP524273:MPQ524273 MZL524273:MZM524273 NJH524273:NJI524273 NTD524273:NTE524273 OCZ524273:ODA524273 OMV524273:OMW524273 OWR524273:OWS524273 PGN524273:PGO524273 PQJ524273:PQK524273 QAF524273:QAG524273 QKB524273:QKC524273 QTX524273:QTY524273 RDT524273:RDU524273 RNP524273:RNQ524273 RXL524273:RXM524273 SHH524273:SHI524273 SRD524273:SRE524273 TAZ524273:TBA524273 TKV524273:TKW524273 TUR524273:TUS524273 UEN524273:UEO524273 UOJ524273:UOK524273 UYF524273:UYG524273 VIB524273:VIC524273 VRX524273:VRY524273 WBT524273:WBU524273 WLP524273:WLQ524273 WVL524273:WVM524273 D589809:E589809 IZ589809:JA589809 SV589809:SW589809 ACR589809:ACS589809 AMN589809:AMO589809 AWJ589809:AWK589809 BGF589809:BGG589809 BQB589809:BQC589809 BZX589809:BZY589809 CJT589809:CJU589809 CTP589809:CTQ589809 DDL589809:DDM589809 DNH589809:DNI589809 DXD589809:DXE589809 EGZ589809:EHA589809 EQV589809:EQW589809 FAR589809:FAS589809 FKN589809:FKO589809 FUJ589809:FUK589809 GEF589809:GEG589809 GOB589809:GOC589809 GXX589809:GXY589809 HHT589809:HHU589809 HRP589809:HRQ589809 IBL589809:IBM589809 ILH589809:ILI589809 IVD589809:IVE589809 JEZ589809:JFA589809 JOV589809:JOW589809 JYR589809:JYS589809 KIN589809:KIO589809 KSJ589809:KSK589809 LCF589809:LCG589809 LMB589809:LMC589809 LVX589809:LVY589809 MFT589809:MFU589809 MPP589809:MPQ589809 MZL589809:MZM589809 NJH589809:NJI589809 NTD589809:NTE589809 OCZ589809:ODA589809 OMV589809:OMW589809 OWR589809:OWS589809 PGN589809:PGO589809 PQJ589809:PQK589809 QAF589809:QAG589809 QKB589809:QKC589809 QTX589809:QTY589809 RDT589809:RDU589809 RNP589809:RNQ589809 RXL589809:RXM589809 SHH589809:SHI589809 SRD589809:SRE589809 TAZ589809:TBA589809 TKV589809:TKW589809 TUR589809:TUS589809 UEN589809:UEO589809 UOJ589809:UOK589809 UYF589809:UYG589809 VIB589809:VIC589809 VRX589809:VRY589809 WBT589809:WBU589809 WLP589809:WLQ589809 WVL589809:WVM589809 D655345:E655345 IZ655345:JA655345 SV655345:SW655345 ACR655345:ACS655345 AMN655345:AMO655345 AWJ655345:AWK655345 BGF655345:BGG655345 BQB655345:BQC655345 BZX655345:BZY655345 CJT655345:CJU655345 CTP655345:CTQ655345 DDL655345:DDM655345 DNH655345:DNI655345 DXD655345:DXE655345 EGZ655345:EHA655345 EQV655345:EQW655345 FAR655345:FAS655345 FKN655345:FKO655345 FUJ655345:FUK655345 GEF655345:GEG655345 GOB655345:GOC655345 GXX655345:GXY655345 HHT655345:HHU655345 HRP655345:HRQ655345 IBL655345:IBM655345 ILH655345:ILI655345 IVD655345:IVE655345 JEZ655345:JFA655345 JOV655345:JOW655345 JYR655345:JYS655345 KIN655345:KIO655345 KSJ655345:KSK655345 LCF655345:LCG655345 LMB655345:LMC655345 LVX655345:LVY655345 MFT655345:MFU655345 MPP655345:MPQ655345 MZL655345:MZM655345 NJH655345:NJI655345 NTD655345:NTE655345 OCZ655345:ODA655345 OMV655345:OMW655345 OWR655345:OWS655345 PGN655345:PGO655345 PQJ655345:PQK655345 QAF655345:QAG655345 QKB655345:QKC655345 QTX655345:QTY655345 RDT655345:RDU655345 RNP655345:RNQ655345 RXL655345:RXM655345 SHH655345:SHI655345 SRD655345:SRE655345 TAZ655345:TBA655345 TKV655345:TKW655345 TUR655345:TUS655345 UEN655345:UEO655345 UOJ655345:UOK655345 UYF655345:UYG655345 VIB655345:VIC655345 VRX655345:VRY655345 WBT655345:WBU655345 WLP655345:WLQ655345 WVL655345:WVM655345 D720881:E720881 IZ720881:JA720881 SV720881:SW720881 ACR720881:ACS720881 AMN720881:AMO720881 AWJ720881:AWK720881 BGF720881:BGG720881 BQB720881:BQC720881 BZX720881:BZY720881 CJT720881:CJU720881 CTP720881:CTQ720881 DDL720881:DDM720881 DNH720881:DNI720881 DXD720881:DXE720881 EGZ720881:EHA720881 EQV720881:EQW720881 FAR720881:FAS720881 FKN720881:FKO720881 FUJ720881:FUK720881 GEF720881:GEG720881 GOB720881:GOC720881 GXX720881:GXY720881 HHT720881:HHU720881 HRP720881:HRQ720881 IBL720881:IBM720881 ILH720881:ILI720881 IVD720881:IVE720881 JEZ720881:JFA720881 JOV720881:JOW720881 JYR720881:JYS720881 KIN720881:KIO720881 KSJ720881:KSK720881 LCF720881:LCG720881 LMB720881:LMC720881 LVX720881:LVY720881 MFT720881:MFU720881 MPP720881:MPQ720881 MZL720881:MZM720881 NJH720881:NJI720881 NTD720881:NTE720881 OCZ720881:ODA720881 OMV720881:OMW720881 OWR720881:OWS720881 PGN720881:PGO720881 PQJ720881:PQK720881 QAF720881:QAG720881 QKB720881:QKC720881 QTX720881:QTY720881 RDT720881:RDU720881 RNP720881:RNQ720881 RXL720881:RXM720881 SHH720881:SHI720881 SRD720881:SRE720881 TAZ720881:TBA720881 TKV720881:TKW720881 TUR720881:TUS720881 UEN720881:UEO720881 UOJ720881:UOK720881 UYF720881:UYG720881 VIB720881:VIC720881 VRX720881:VRY720881 WBT720881:WBU720881 WLP720881:WLQ720881 WVL720881:WVM720881 D786417:E786417 IZ786417:JA786417 SV786417:SW786417 ACR786417:ACS786417 AMN786417:AMO786417 AWJ786417:AWK786417 BGF786417:BGG786417 BQB786417:BQC786417 BZX786417:BZY786417 CJT786417:CJU786417 CTP786417:CTQ786417 DDL786417:DDM786417 DNH786417:DNI786417 DXD786417:DXE786417 EGZ786417:EHA786417 EQV786417:EQW786417 FAR786417:FAS786417 FKN786417:FKO786417 FUJ786417:FUK786417 GEF786417:GEG786417 GOB786417:GOC786417 GXX786417:GXY786417 HHT786417:HHU786417 HRP786417:HRQ786417 IBL786417:IBM786417 ILH786417:ILI786417 IVD786417:IVE786417 JEZ786417:JFA786417 JOV786417:JOW786417 JYR786417:JYS786417 KIN786417:KIO786417 KSJ786417:KSK786417 LCF786417:LCG786417 LMB786417:LMC786417 LVX786417:LVY786417 MFT786417:MFU786417 MPP786417:MPQ786417 MZL786417:MZM786417 NJH786417:NJI786417 NTD786417:NTE786417 OCZ786417:ODA786417 OMV786417:OMW786417 OWR786417:OWS786417 PGN786417:PGO786417 PQJ786417:PQK786417 QAF786417:QAG786417 QKB786417:QKC786417 QTX786417:QTY786417 RDT786417:RDU786417 RNP786417:RNQ786417 RXL786417:RXM786417 SHH786417:SHI786417 SRD786417:SRE786417 TAZ786417:TBA786417 TKV786417:TKW786417 TUR786417:TUS786417 UEN786417:UEO786417 UOJ786417:UOK786417 UYF786417:UYG786417 VIB786417:VIC786417 VRX786417:VRY786417 WBT786417:WBU786417 WLP786417:WLQ786417 WVL786417:WVM786417 D851953:E851953 IZ851953:JA851953 SV851953:SW851953 ACR851953:ACS851953 AMN851953:AMO851953 AWJ851953:AWK851953 BGF851953:BGG851953 BQB851953:BQC851953 BZX851953:BZY851953 CJT851953:CJU851953 CTP851953:CTQ851953 DDL851953:DDM851953 DNH851953:DNI851953 DXD851953:DXE851953 EGZ851953:EHA851953 EQV851953:EQW851953 FAR851953:FAS851953 FKN851953:FKO851953 FUJ851953:FUK851953 GEF851953:GEG851953 GOB851953:GOC851953 GXX851953:GXY851953 HHT851953:HHU851953 HRP851953:HRQ851953 IBL851953:IBM851953 ILH851953:ILI851953 IVD851953:IVE851953 JEZ851953:JFA851953 JOV851953:JOW851953 JYR851953:JYS851953 KIN851953:KIO851953 KSJ851953:KSK851953 LCF851953:LCG851953 LMB851953:LMC851953 LVX851953:LVY851953 MFT851953:MFU851953 MPP851953:MPQ851953 MZL851953:MZM851953 NJH851953:NJI851953 NTD851953:NTE851953 OCZ851953:ODA851953 OMV851953:OMW851953 OWR851953:OWS851953 PGN851953:PGO851953 PQJ851953:PQK851953 QAF851953:QAG851953 QKB851953:QKC851953 QTX851953:QTY851953 RDT851953:RDU851953 RNP851953:RNQ851953 RXL851953:RXM851953 SHH851953:SHI851953 SRD851953:SRE851953 TAZ851953:TBA851953 TKV851953:TKW851953 TUR851953:TUS851953 UEN851953:UEO851953 UOJ851953:UOK851953 UYF851953:UYG851953 VIB851953:VIC851953 VRX851953:VRY851953 WBT851953:WBU851953 WLP851953:WLQ851953 WVL851953:WVM851953 D917489:E917489 IZ917489:JA917489 SV917489:SW917489 ACR917489:ACS917489 AMN917489:AMO917489 AWJ917489:AWK917489 BGF917489:BGG917489 BQB917489:BQC917489 BZX917489:BZY917489 CJT917489:CJU917489 CTP917489:CTQ917489 DDL917489:DDM917489 DNH917489:DNI917489 DXD917489:DXE917489 EGZ917489:EHA917489 EQV917489:EQW917489 FAR917489:FAS917489 FKN917489:FKO917489 FUJ917489:FUK917489 GEF917489:GEG917489 GOB917489:GOC917489 GXX917489:GXY917489 HHT917489:HHU917489 HRP917489:HRQ917489 IBL917489:IBM917489 ILH917489:ILI917489 IVD917489:IVE917489 JEZ917489:JFA917489 JOV917489:JOW917489 JYR917489:JYS917489 KIN917489:KIO917489 KSJ917489:KSK917489 LCF917489:LCG917489 LMB917489:LMC917489 LVX917489:LVY917489 MFT917489:MFU917489 MPP917489:MPQ917489 MZL917489:MZM917489 NJH917489:NJI917489 NTD917489:NTE917489 OCZ917489:ODA917489 OMV917489:OMW917489 OWR917489:OWS917489 PGN917489:PGO917489 PQJ917489:PQK917489 QAF917489:QAG917489 QKB917489:QKC917489 QTX917489:QTY917489 RDT917489:RDU917489 RNP917489:RNQ917489 RXL917489:RXM917489 SHH917489:SHI917489 SRD917489:SRE917489 TAZ917489:TBA917489 TKV917489:TKW917489 TUR917489:TUS917489 UEN917489:UEO917489 UOJ917489:UOK917489 UYF917489:UYG917489 VIB917489:VIC917489 VRX917489:VRY917489 WBT917489:WBU917489 WLP917489:WLQ917489 WVL917489:WVM917489 D983025:E983025 IZ983025:JA983025 SV983025:SW983025 ACR983025:ACS983025 AMN983025:AMO983025 AWJ983025:AWK983025 BGF983025:BGG983025 BQB983025:BQC983025 BZX983025:BZY983025 CJT983025:CJU983025 CTP983025:CTQ983025 DDL983025:DDM983025 DNH983025:DNI983025 DXD983025:DXE983025 EGZ983025:EHA983025 EQV983025:EQW983025 FAR983025:FAS983025 FKN983025:FKO983025 FUJ983025:FUK983025 GEF983025:GEG983025 GOB983025:GOC983025 GXX983025:GXY983025 HHT983025:HHU983025 HRP983025:HRQ983025 IBL983025:IBM983025 ILH983025:ILI983025 IVD983025:IVE983025 JEZ983025:JFA983025 JOV983025:JOW983025 JYR983025:JYS983025 KIN983025:KIO983025 KSJ983025:KSK983025 LCF983025:LCG983025 LMB983025:LMC983025 LVX983025:LVY983025 MFT983025:MFU983025 MPP983025:MPQ983025 MZL983025:MZM983025 NJH983025:NJI983025 NTD983025:NTE983025 OCZ983025:ODA983025 OMV983025:OMW983025 OWR983025:OWS983025 PGN983025:PGO983025 PQJ983025:PQK983025 QAF983025:QAG983025 QKB983025:QKC983025 QTX983025:QTY983025 RDT983025:RDU983025 RNP983025:RNQ983025 RXL983025:RXM983025 SHH983025:SHI983025 SRD983025:SRE983025 TAZ983025:TBA983025 TKV983025:TKW983025 TUR983025:TUS983025 UEN983025:UEO983025 UOJ983025:UOK983025 UYF983025:UYG983025 VIB983025:VIC983025 VRX983025:VRY983025 WBT983025:WBU983025 WLP983025:WLQ983025 WVL983025:WVM983025" xr:uid="{00000000-0002-0000-0000-000000000000}"/>
  </dataValidations>
  <hyperlinks>
    <hyperlink ref="B4:N4" r:id="rId1" display="https://atlas.scharp.org/cpas/project/Collaborators/Lab%20Unit%20Conversion%20Tool/begin.view" xr:uid="{00000000-0004-0000-0000-000000000000}"/>
    <hyperlink ref="B4" r:id="rId2" xr:uid="{00000000-0004-0000-0000-000001000000}"/>
  </hyperlinks>
  <pageMargins left="0.25" right="0.25"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29"/>
  <sheetViews>
    <sheetView showGridLines="0" zoomScale="80" zoomScaleNormal="80" zoomScalePageLayoutView="70" workbookViewId="0">
      <selection activeCell="L6" sqref="L6:M6"/>
    </sheetView>
  </sheetViews>
  <sheetFormatPr defaultRowHeight="15.75" x14ac:dyDescent="0.25"/>
  <cols>
    <col min="1" max="1" width="3.7109375" style="2" customWidth="1"/>
    <col min="2" max="2" width="14" style="2" customWidth="1"/>
    <col min="3" max="3" width="8.85546875" style="2" customWidth="1"/>
    <col min="4" max="4" width="3.85546875" style="2" customWidth="1"/>
    <col min="5" max="5" width="4.85546875" style="2" customWidth="1"/>
    <col min="6" max="6" width="6.5703125" style="2" customWidth="1"/>
    <col min="7" max="7" width="2.28515625" style="2" customWidth="1"/>
    <col min="8" max="8" width="5.7109375" style="2" customWidth="1"/>
    <col min="9" max="9" width="6" style="2" customWidth="1"/>
    <col min="10" max="10" width="5.28515625" style="2" customWidth="1"/>
    <col min="11" max="11" width="11" style="2" customWidth="1"/>
    <col min="12" max="12" width="18.7109375" style="2" customWidth="1"/>
    <col min="13" max="13" width="4.42578125" style="2" customWidth="1"/>
    <col min="14" max="14" width="2.140625" style="2" customWidth="1"/>
    <col min="15" max="257" width="9.140625" style="2"/>
    <col min="258" max="258" width="12.7109375" style="2" customWidth="1"/>
    <col min="259" max="259" width="6.28515625" style="2" customWidth="1"/>
    <col min="260" max="260" width="3.85546875" style="2" customWidth="1"/>
    <col min="261" max="261" width="4.85546875" style="2" customWidth="1"/>
    <col min="262" max="262" width="12" style="2" customWidth="1"/>
    <col min="263" max="263" width="2.28515625" style="2" customWidth="1"/>
    <col min="264" max="264" width="5.7109375" style="2" customWidth="1"/>
    <col min="265" max="265" width="6" style="2" customWidth="1"/>
    <col min="266" max="266" width="8.7109375" style="2" customWidth="1"/>
    <col min="267" max="267" width="6" style="2" customWidth="1"/>
    <col min="268" max="268" width="7" style="2" bestFit="1" customWidth="1"/>
    <col min="269" max="269" width="9.7109375" style="2" customWidth="1"/>
    <col min="270" max="513" width="9.140625" style="2"/>
    <col min="514" max="514" width="12.7109375" style="2" customWidth="1"/>
    <col min="515" max="515" width="6.28515625" style="2" customWidth="1"/>
    <col min="516" max="516" width="3.85546875" style="2" customWidth="1"/>
    <col min="517" max="517" width="4.85546875" style="2" customWidth="1"/>
    <col min="518" max="518" width="12" style="2" customWidth="1"/>
    <col min="519" max="519" width="2.28515625" style="2" customWidth="1"/>
    <col min="520" max="520" width="5.7109375" style="2" customWidth="1"/>
    <col min="521" max="521" width="6" style="2" customWidth="1"/>
    <col min="522" max="522" width="8.7109375" style="2" customWidth="1"/>
    <col min="523" max="523" width="6" style="2" customWidth="1"/>
    <col min="524" max="524" width="7" style="2" bestFit="1" customWidth="1"/>
    <col min="525" max="525" width="9.7109375" style="2" customWidth="1"/>
    <col min="526" max="769" width="9.140625" style="2"/>
    <col min="770" max="770" width="12.7109375" style="2" customWidth="1"/>
    <col min="771" max="771" width="6.28515625" style="2" customWidth="1"/>
    <col min="772" max="772" width="3.85546875" style="2" customWidth="1"/>
    <col min="773" max="773" width="4.85546875" style="2" customWidth="1"/>
    <col min="774" max="774" width="12" style="2" customWidth="1"/>
    <col min="775" max="775" width="2.28515625" style="2" customWidth="1"/>
    <col min="776" max="776" width="5.7109375" style="2" customWidth="1"/>
    <col min="777" max="777" width="6" style="2" customWidth="1"/>
    <col min="778" max="778" width="8.7109375" style="2" customWidth="1"/>
    <col min="779" max="779" width="6" style="2" customWidth="1"/>
    <col min="780" max="780" width="7" style="2" bestFit="1" customWidth="1"/>
    <col min="781" max="781" width="9.7109375" style="2" customWidth="1"/>
    <col min="782" max="1025" width="9.140625" style="2"/>
    <col min="1026" max="1026" width="12.7109375" style="2" customWidth="1"/>
    <col min="1027" max="1027" width="6.28515625" style="2" customWidth="1"/>
    <col min="1028" max="1028" width="3.85546875" style="2" customWidth="1"/>
    <col min="1029" max="1029" width="4.85546875" style="2" customWidth="1"/>
    <col min="1030" max="1030" width="12" style="2" customWidth="1"/>
    <col min="1031" max="1031" width="2.28515625" style="2" customWidth="1"/>
    <col min="1032" max="1032" width="5.7109375" style="2" customWidth="1"/>
    <col min="1033" max="1033" width="6" style="2" customWidth="1"/>
    <col min="1034" max="1034" width="8.7109375" style="2" customWidth="1"/>
    <col min="1035" max="1035" width="6" style="2" customWidth="1"/>
    <col min="1036" max="1036" width="7" style="2" bestFit="1" customWidth="1"/>
    <col min="1037" max="1037" width="9.7109375" style="2" customWidth="1"/>
    <col min="1038" max="1281" width="9.140625" style="2"/>
    <col min="1282" max="1282" width="12.7109375" style="2" customWidth="1"/>
    <col min="1283" max="1283" width="6.28515625" style="2" customWidth="1"/>
    <col min="1284" max="1284" width="3.85546875" style="2" customWidth="1"/>
    <col min="1285" max="1285" width="4.85546875" style="2" customWidth="1"/>
    <col min="1286" max="1286" width="12" style="2" customWidth="1"/>
    <col min="1287" max="1287" width="2.28515625" style="2" customWidth="1"/>
    <col min="1288" max="1288" width="5.7109375" style="2" customWidth="1"/>
    <col min="1289" max="1289" width="6" style="2" customWidth="1"/>
    <col min="1290" max="1290" width="8.7109375" style="2" customWidth="1"/>
    <col min="1291" max="1291" width="6" style="2" customWidth="1"/>
    <col min="1292" max="1292" width="7" style="2" bestFit="1" customWidth="1"/>
    <col min="1293" max="1293" width="9.7109375" style="2" customWidth="1"/>
    <col min="1294" max="1537" width="9.140625" style="2"/>
    <col min="1538" max="1538" width="12.7109375" style="2" customWidth="1"/>
    <col min="1539" max="1539" width="6.28515625" style="2" customWidth="1"/>
    <col min="1540" max="1540" width="3.85546875" style="2" customWidth="1"/>
    <col min="1541" max="1541" width="4.85546875" style="2" customWidth="1"/>
    <col min="1542" max="1542" width="12" style="2" customWidth="1"/>
    <col min="1543" max="1543" width="2.28515625" style="2" customWidth="1"/>
    <col min="1544" max="1544" width="5.7109375" style="2" customWidth="1"/>
    <col min="1545" max="1545" width="6" style="2" customWidth="1"/>
    <col min="1546" max="1546" width="8.7109375" style="2" customWidth="1"/>
    <col min="1547" max="1547" width="6" style="2" customWidth="1"/>
    <col min="1548" max="1548" width="7" style="2" bestFit="1" customWidth="1"/>
    <col min="1549" max="1549" width="9.7109375" style="2" customWidth="1"/>
    <col min="1550" max="1793" width="9.140625" style="2"/>
    <col min="1794" max="1794" width="12.7109375" style="2" customWidth="1"/>
    <col min="1795" max="1795" width="6.28515625" style="2" customWidth="1"/>
    <col min="1796" max="1796" width="3.85546875" style="2" customWidth="1"/>
    <col min="1797" max="1797" width="4.85546875" style="2" customWidth="1"/>
    <col min="1798" max="1798" width="12" style="2" customWidth="1"/>
    <col min="1799" max="1799" width="2.28515625" style="2" customWidth="1"/>
    <col min="1800" max="1800" width="5.7109375" style="2" customWidth="1"/>
    <col min="1801" max="1801" width="6" style="2" customWidth="1"/>
    <col min="1802" max="1802" width="8.7109375" style="2" customWidth="1"/>
    <col min="1803" max="1803" width="6" style="2" customWidth="1"/>
    <col min="1804" max="1804" width="7" style="2" bestFit="1" customWidth="1"/>
    <col min="1805" max="1805" width="9.7109375" style="2" customWidth="1"/>
    <col min="1806" max="2049" width="9.140625" style="2"/>
    <col min="2050" max="2050" width="12.7109375" style="2" customWidth="1"/>
    <col min="2051" max="2051" width="6.28515625" style="2" customWidth="1"/>
    <col min="2052" max="2052" width="3.85546875" style="2" customWidth="1"/>
    <col min="2053" max="2053" width="4.85546875" style="2" customWidth="1"/>
    <col min="2054" max="2054" width="12" style="2" customWidth="1"/>
    <col min="2055" max="2055" width="2.28515625" style="2" customWidth="1"/>
    <col min="2056" max="2056" width="5.7109375" style="2" customWidth="1"/>
    <col min="2057" max="2057" width="6" style="2" customWidth="1"/>
    <col min="2058" max="2058" width="8.7109375" style="2" customWidth="1"/>
    <col min="2059" max="2059" width="6" style="2" customWidth="1"/>
    <col min="2060" max="2060" width="7" style="2" bestFit="1" customWidth="1"/>
    <col min="2061" max="2061" width="9.7109375" style="2" customWidth="1"/>
    <col min="2062" max="2305" width="9.140625" style="2"/>
    <col min="2306" max="2306" width="12.7109375" style="2" customWidth="1"/>
    <col min="2307" max="2307" width="6.28515625" style="2" customWidth="1"/>
    <col min="2308" max="2308" width="3.85546875" style="2" customWidth="1"/>
    <col min="2309" max="2309" width="4.85546875" style="2" customWidth="1"/>
    <col min="2310" max="2310" width="12" style="2" customWidth="1"/>
    <col min="2311" max="2311" width="2.28515625" style="2" customWidth="1"/>
    <col min="2312" max="2312" width="5.7109375" style="2" customWidth="1"/>
    <col min="2313" max="2313" width="6" style="2" customWidth="1"/>
    <col min="2314" max="2314" width="8.7109375" style="2" customWidth="1"/>
    <col min="2315" max="2315" width="6" style="2" customWidth="1"/>
    <col min="2316" max="2316" width="7" style="2" bestFit="1" customWidth="1"/>
    <col min="2317" max="2317" width="9.7109375" style="2" customWidth="1"/>
    <col min="2318" max="2561" width="9.140625" style="2"/>
    <col min="2562" max="2562" width="12.7109375" style="2" customWidth="1"/>
    <col min="2563" max="2563" width="6.28515625" style="2" customWidth="1"/>
    <col min="2564" max="2564" width="3.85546875" style="2" customWidth="1"/>
    <col min="2565" max="2565" width="4.85546875" style="2" customWidth="1"/>
    <col min="2566" max="2566" width="12" style="2" customWidth="1"/>
    <col min="2567" max="2567" width="2.28515625" style="2" customWidth="1"/>
    <col min="2568" max="2568" width="5.7109375" style="2" customWidth="1"/>
    <col min="2569" max="2569" width="6" style="2" customWidth="1"/>
    <col min="2570" max="2570" width="8.7109375" style="2" customWidth="1"/>
    <col min="2571" max="2571" width="6" style="2" customWidth="1"/>
    <col min="2572" max="2572" width="7" style="2" bestFit="1" customWidth="1"/>
    <col min="2573" max="2573" width="9.7109375" style="2" customWidth="1"/>
    <col min="2574" max="2817" width="9.140625" style="2"/>
    <col min="2818" max="2818" width="12.7109375" style="2" customWidth="1"/>
    <col min="2819" max="2819" width="6.28515625" style="2" customWidth="1"/>
    <col min="2820" max="2820" width="3.85546875" style="2" customWidth="1"/>
    <col min="2821" max="2821" width="4.85546875" style="2" customWidth="1"/>
    <col min="2822" max="2822" width="12" style="2" customWidth="1"/>
    <col min="2823" max="2823" width="2.28515625" style="2" customWidth="1"/>
    <col min="2824" max="2824" width="5.7109375" style="2" customWidth="1"/>
    <col min="2825" max="2825" width="6" style="2" customWidth="1"/>
    <col min="2826" max="2826" width="8.7109375" style="2" customWidth="1"/>
    <col min="2827" max="2827" width="6" style="2" customWidth="1"/>
    <col min="2828" max="2828" width="7" style="2" bestFit="1" customWidth="1"/>
    <col min="2829" max="2829" width="9.7109375" style="2" customWidth="1"/>
    <col min="2830" max="3073" width="9.140625" style="2"/>
    <col min="3074" max="3074" width="12.7109375" style="2" customWidth="1"/>
    <col min="3075" max="3075" width="6.28515625" style="2" customWidth="1"/>
    <col min="3076" max="3076" width="3.85546875" style="2" customWidth="1"/>
    <col min="3077" max="3077" width="4.85546875" style="2" customWidth="1"/>
    <col min="3078" max="3078" width="12" style="2" customWidth="1"/>
    <col min="3079" max="3079" width="2.28515625" style="2" customWidth="1"/>
    <col min="3080" max="3080" width="5.7109375" style="2" customWidth="1"/>
    <col min="3081" max="3081" width="6" style="2" customWidth="1"/>
    <col min="3082" max="3082" width="8.7109375" style="2" customWidth="1"/>
    <col min="3083" max="3083" width="6" style="2" customWidth="1"/>
    <col min="3084" max="3084" width="7" style="2" bestFit="1" customWidth="1"/>
    <col min="3085" max="3085" width="9.7109375" style="2" customWidth="1"/>
    <col min="3086" max="3329" width="9.140625" style="2"/>
    <col min="3330" max="3330" width="12.7109375" style="2" customWidth="1"/>
    <col min="3331" max="3331" width="6.28515625" style="2" customWidth="1"/>
    <col min="3332" max="3332" width="3.85546875" style="2" customWidth="1"/>
    <col min="3333" max="3333" width="4.85546875" style="2" customWidth="1"/>
    <col min="3334" max="3334" width="12" style="2" customWidth="1"/>
    <col min="3335" max="3335" width="2.28515625" style="2" customWidth="1"/>
    <col min="3336" max="3336" width="5.7109375" style="2" customWidth="1"/>
    <col min="3337" max="3337" width="6" style="2" customWidth="1"/>
    <col min="3338" max="3338" width="8.7109375" style="2" customWidth="1"/>
    <col min="3339" max="3339" width="6" style="2" customWidth="1"/>
    <col min="3340" max="3340" width="7" style="2" bestFit="1" customWidth="1"/>
    <col min="3341" max="3341" width="9.7109375" style="2" customWidth="1"/>
    <col min="3342" max="3585" width="9.140625" style="2"/>
    <col min="3586" max="3586" width="12.7109375" style="2" customWidth="1"/>
    <col min="3587" max="3587" width="6.28515625" style="2" customWidth="1"/>
    <col min="3588" max="3588" width="3.85546875" style="2" customWidth="1"/>
    <col min="3589" max="3589" width="4.85546875" style="2" customWidth="1"/>
    <col min="3590" max="3590" width="12" style="2" customWidth="1"/>
    <col min="3591" max="3591" width="2.28515625" style="2" customWidth="1"/>
    <col min="3592" max="3592" width="5.7109375" style="2" customWidth="1"/>
    <col min="3593" max="3593" width="6" style="2" customWidth="1"/>
    <col min="3594" max="3594" width="8.7109375" style="2" customWidth="1"/>
    <col min="3595" max="3595" width="6" style="2" customWidth="1"/>
    <col min="3596" max="3596" width="7" style="2" bestFit="1" customWidth="1"/>
    <col min="3597" max="3597" width="9.7109375" style="2" customWidth="1"/>
    <col min="3598" max="3841" width="9.140625" style="2"/>
    <col min="3842" max="3842" width="12.7109375" style="2" customWidth="1"/>
    <col min="3843" max="3843" width="6.28515625" style="2" customWidth="1"/>
    <col min="3844" max="3844" width="3.85546875" style="2" customWidth="1"/>
    <col min="3845" max="3845" width="4.85546875" style="2" customWidth="1"/>
    <col min="3846" max="3846" width="12" style="2" customWidth="1"/>
    <col min="3847" max="3847" width="2.28515625" style="2" customWidth="1"/>
    <col min="3848" max="3848" width="5.7109375" style="2" customWidth="1"/>
    <col min="3849" max="3849" width="6" style="2" customWidth="1"/>
    <col min="3850" max="3850" width="8.7109375" style="2" customWidth="1"/>
    <col min="3851" max="3851" width="6" style="2" customWidth="1"/>
    <col min="3852" max="3852" width="7" style="2" bestFit="1" customWidth="1"/>
    <col min="3853" max="3853" width="9.7109375" style="2" customWidth="1"/>
    <col min="3854" max="4097" width="9.140625" style="2"/>
    <col min="4098" max="4098" width="12.7109375" style="2" customWidth="1"/>
    <col min="4099" max="4099" width="6.28515625" style="2" customWidth="1"/>
    <col min="4100" max="4100" width="3.85546875" style="2" customWidth="1"/>
    <col min="4101" max="4101" width="4.85546875" style="2" customWidth="1"/>
    <col min="4102" max="4102" width="12" style="2" customWidth="1"/>
    <col min="4103" max="4103" width="2.28515625" style="2" customWidth="1"/>
    <col min="4104" max="4104" width="5.7109375" style="2" customWidth="1"/>
    <col min="4105" max="4105" width="6" style="2" customWidth="1"/>
    <col min="4106" max="4106" width="8.7109375" style="2" customWidth="1"/>
    <col min="4107" max="4107" width="6" style="2" customWidth="1"/>
    <col min="4108" max="4108" width="7" style="2" bestFit="1" customWidth="1"/>
    <col min="4109" max="4109" width="9.7109375" style="2" customWidth="1"/>
    <col min="4110" max="4353" width="9.140625" style="2"/>
    <col min="4354" max="4354" width="12.7109375" style="2" customWidth="1"/>
    <col min="4355" max="4355" width="6.28515625" style="2" customWidth="1"/>
    <col min="4356" max="4356" width="3.85546875" style="2" customWidth="1"/>
    <col min="4357" max="4357" width="4.85546875" style="2" customWidth="1"/>
    <col min="4358" max="4358" width="12" style="2" customWidth="1"/>
    <col min="4359" max="4359" width="2.28515625" style="2" customWidth="1"/>
    <col min="4360" max="4360" width="5.7109375" style="2" customWidth="1"/>
    <col min="4361" max="4361" width="6" style="2" customWidth="1"/>
    <col min="4362" max="4362" width="8.7109375" style="2" customWidth="1"/>
    <col min="4363" max="4363" width="6" style="2" customWidth="1"/>
    <col min="4364" max="4364" width="7" style="2" bestFit="1" customWidth="1"/>
    <col min="4365" max="4365" width="9.7109375" style="2" customWidth="1"/>
    <col min="4366" max="4609" width="9.140625" style="2"/>
    <col min="4610" max="4610" width="12.7109375" style="2" customWidth="1"/>
    <col min="4611" max="4611" width="6.28515625" style="2" customWidth="1"/>
    <col min="4612" max="4612" width="3.85546875" style="2" customWidth="1"/>
    <col min="4613" max="4613" width="4.85546875" style="2" customWidth="1"/>
    <col min="4614" max="4614" width="12" style="2" customWidth="1"/>
    <col min="4615" max="4615" width="2.28515625" style="2" customWidth="1"/>
    <col min="4616" max="4616" width="5.7109375" style="2" customWidth="1"/>
    <col min="4617" max="4617" width="6" style="2" customWidth="1"/>
    <col min="4618" max="4618" width="8.7109375" style="2" customWidth="1"/>
    <col min="4619" max="4619" width="6" style="2" customWidth="1"/>
    <col min="4620" max="4620" width="7" style="2" bestFit="1" customWidth="1"/>
    <col min="4621" max="4621" width="9.7109375" style="2" customWidth="1"/>
    <col min="4622" max="4865" width="9.140625" style="2"/>
    <col min="4866" max="4866" width="12.7109375" style="2" customWidth="1"/>
    <col min="4867" max="4867" width="6.28515625" style="2" customWidth="1"/>
    <col min="4868" max="4868" width="3.85546875" style="2" customWidth="1"/>
    <col min="4869" max="4869" width="4.85546875" style="2" customWidth="1"/>
    <col min="4870" max="4870" width="12" style="2" customWidth="1"/>
    <col min="4871" max="4871" width="2.28515625" style="2" customWidth="1"/>
    <col min="4872" max="4872" width="5.7109375" style="2" customWidth="1"/>
    <col min="4873" max="4873" width="6" style="2" customWidth="1"/>
    <col min="4874" max="4874" width="8.7109375" style="2" customWidth="1"/>
    <col min="4875" max="4875" width="6" style="2" customWidth="1"/>
    <col min="4876" max="4876" width="7" style="2" bestFit="1" customWidth="1"/>
    <col min="4877" max="4877" width="9.7109375" style="2" customWidth="1"/>
    <col min="4878" max="5121" width="9.140625" style="2"/>
    <col min="5122" max="5122" width="12.7109375" style="2" customWidth="1"/>
    <col min="5123" max="5123" width="6.28515625" style="2" customWidth="1"/>
    <col min="5124" max="5124" width="3.85546875" style="2" customWidth="1"/>
    <col min="5125" max="5125" width="4.85546875" style="2" customWidth="1"/>
    <col min="5126" max="5126" width="12" style="2" customWidth="1"/>
    <col min="5127" max="5127" width="2.28515625" style="2" customWidth="1"/>
    <col min="5128" max="5128" width="5.7109375" style="2" customWidth="1"/>
    <col min="5129" max="5129" width="6" style="2" customWidth="1"/>
    <col min="5130" max="5130" width="8.7109375" style="2" customWidth="1"/>
    <col min="5131" max="5131" width="6" style="2" customWidth="1"/>
    <col min="5132" max="5132" width="7" style="2" bestFit="1" customWidth="1"/>
    <col min="5133" max="5133" width="9.7109375" style="2" customWidth="1"/>
    <col min="5134" max="5377" width="9.140625" style="2"/>
    <col min="5378" max="5378" width="12.7109375" style="2" customWidth="1"/>
    <col min="5379" max="5379" width="6.28515625" style="2" customWidth="1"/>
    <col min="5380" max="5380" width="3.85546875" style="2" customWidth="1"/>
    <col min="5381" max="5381" width="4.85546875" style="2" customWidth="1"/>
    <col min="5382" max="5382" width="12" style="2" customWidth="1"/>
    <col min="5383" max="5383" width="2.28515625" style="2" customWidth="1"/>
    <col min="5384" max="5384" width="5.7109375" style="2" customWidth="1"/>
    <col min="5385" max="5385" width="6" style="2" customWidth="1"/>
    <col min="5386" max="5386" width="8.7109375" style="2" customWidth="1"/>
    <col min="5387" max="5387" width="6" style="2" customWidth="1"/>
    <col min="5388" max="5388" width="7" style="2" bestFit="1" customWidth="1"/>
    <col min="5389" max="5389" width="9.7109375" style="2" customWidth="1"/>
    <col min="5390" max="5633" width="9.140625" style="2"/>
    <col min="5634" max="5634" width="12.7109375" style="2" customWidth="1"/>
    <col min="5635" max="5635" width="6.28515625" style="2" customWidth="1"/>
    <col min="5636" max="5636" width="3.85546875" style="2" customWidth="1"/>
    <col min="5637" max="5637" width="4.85546875" style="2" customWidth="1"/>
    <col min="5638" max="5638" width="12" style="2" customWidth="1"/>
    <col min="5639" max="5639" width="2.28515625" style="2" customWidth="1"/>
    <col min="5640" max="5640" width="5.7109375" style="2" customWidth="1"/>
    <col min="5641" max="5641" width="6" style="2" customWidth="1"/>
    <col min="5642" max="5642" width="8.7109375" style="2" customWidth="1"/>
    <col min="5643" max="5643" width="6" style="2" customWidth="1"/>
    <col min="5644" max="5644" width="7" style="2" bestFit="1" customWidth="1"/>
    <col min="5645" max="5645" width="9.7109375" style="2" customWidth="1"/>
    <col min="5646" max="5889" width="9.140625" style="2"/>
    <col min="5890" max="5890" width="12.7109375" style="2" customWidth="1"/>
    <col min="5891" max="5891" width="6.28515625" style="2" customWidth="1"/>
    <col min="5892" max="5892" width="3.85546875" style="2" customWidth="1"/>
    <col min="5893" max="5893" width="4.85546875" style="2" customWidth="1"/>
    <col min="5894" max="5894" width="12" style="2" customWidth="1"/>
    <col min="5895" max="5895" width="2.28515625" style="2" customWidth="1"/>
    <col min="5896" max="5896" width="5.7109375" style="2" customWidth="1"/>
    <col min="5897" max="5897" width="6" style="2" customWidth="1"/>
    <col min="5898" max="5898" width="8.7109375" style="2" customWidth="1"/>
    <col min="5899" max="5899" width="6" style="2" customWidth="1"/>
    <col min="5900" max="5900" width="7" style="2" bestFit="1" customWidth="1"/>
    <col min="5901" max="5901" width="9.7109375" style="2" customWidth="1"/>
    <col min="5902" max="6145" width="9.140625" style="2"/>
    <col min="6146" max="6146" width="12.7109375" style="2" customWidth="1"/>
    <col min="6147" max="6147" width="6.28515625" style="2" customWidth="1"/>
    <col min="6148" max="6148" width="3.85546875" style="2" customWidth="1"/>
    <col min="6149" max="6149" width="4.85546875" style="2" customWidth="1"/>
    <col min="6150" max="6150" width="12" style="2" customWidth="1"/>
    <col min="6151" max="6151" width="2.28515625" style="2" customWidth="1"/>
    <col min="6152" max="6152" width="5.7109375" style="2" customWidth="1"/>
    <col min="6153" max="6153" width="6" style="2" customWidth="1"/>
    <col min="6154" max="6154" width="8.7109375" style="2" customWidth="1"/>
    <col min="6155" max="6155" width="6" style="2" customWidth="1"/>
    <col min="6156" max="6156" width="7" style="2" bestFit="1" customWidth="1"/>
    <col min="6157" max="6157" width="9.7109375" style="2" customWidth="1"/>
    <col min="6158" max="6401" width="9.140625" style="2"/>
    <col min="6402" max="6402" width="12.7109375" style="2" customWidth="1"/>
    <col min="6403" max="6403" width="6.28515625" style="2" customWidth="1"/>
    <col min="6404" max="6404" width="3.85546875" style="2" customWidth="1"/>
    <col min="6405" max="6405" width="4.85546875" style="2" customWidth="1"/>
    <col min="6406" max="6406" width="12" style="2" customWidth="1"/>
    <col min="6407" max="6407" width="2.28515625" style="2" customWidth="1"/>
    <col min="6408" max="6408" width="5.7109375" style="2" customWidth="1"/>
    <col min="6409" max="6409" width="6" style="2" customWidth="1"/>
    <col min="6410" max="6410" width="8.7109375" style="2" customWidth="1"/>
    <col min="6411" max="6411" width="6" style="2" customWidth="1"/>
    <col min="6412" max="6412" width="7" style="2" bestFit="1" customWidth="1"/>
    <col min="6413" max="6413" width="9.7109375" style="2" customWidth="1"/>
    <col min="6414" max="6657" width="9.140625" style="2"/>
    <col min="6658" max="6658" width="12.7109375" style="2" customWidth="1"/>
    <col min="6659" max="6659" width="6.28515625" style="2" customWidth="1"/>
    <col min="6660" max="6660" width="3.85546875" style="2" customWidth="1"/>
    <col min="6661" max="6661" width="4.85546875" style="2" customWidth="1"/>
    <col min="6662" max="6662" width="12" style="2" customWidth="1"/>
    <col min="6663" max="6663" width="2.28515625" style="2" customWidth="1"/>
    <col min="6664" max="6664" width="5.7109375" style="2" customWidth="1"/>
    <col min="6665" max="6665" width="6" style="2" customWidth="1"/>
    <col min="6666" max="6666" width="8.7109375" style="2" customWidth="1"/>
    <col min="6667" max="6667" width="6" style="2" customWidth="1"/>
    <col min="6668" max="6668" width="7" style="2" bestFit="1" customWidth="1"/>
    <col min="6669" max="6669" width="9.7109375" style="2" customWidth="1"/>
    <col min="6670" max="6913" width="9.140625" style="2"/>
    <col min="6914" max="6914" width="12.7109375" style="2" customWidth="1"/>
    <col min="6915" max="6915" width="6.28515625" style="2" customWidth="1"/>
    <col min="6916" max="6916" width="3.85546875" style="2" customWidth="1"/>
    <col min="6917" max="6917" width="4.85546875" style="2" customWidth="1"/>
    <col min="6918" max="6918" width="12" style="2" customWidth="1"/>
    <col min="6919" max="6919" width="2.28515625" style="2" customWidth="1"/>
    <col min="6920" max="6920" width="5.7109375" style="2" customWidth="1"/>
    <col min="6921" max="6921" width="6" style="2" customWidth="1"/>
    <col min="6922" max="6922" width="8.7109375" style="2" customWidth="1"/>
    <col min="6923" max="6923" width="6" style="2" customWidth="1"/>
    <col min="6924" max="6924" width="7" style="2" bestFit="1" customWidth="1"/>
    <col min="6925" max="6925" width="9.7109375" style="2" customWidth="1"/>
    <col min="6926" max="7169" width="9.140625" style="2"/>
    <col min="7170" max="7170" width="12.7109375" style="2" customWidth="1"/>
    <col min="7171" max="7171" width="6.28515625" style="2" customWidth="1"/>
    <col min="7172" max="7172" width="3.85546875" style="2" customWidth="1"/>
    <col min="7173" max="7173" width="4.85546875" style="2" customWidth="1"/>
    <col min="7174" max="7174" width="12" style="2" customWidth="1"/>
    <col min="7175" max="7175" width="2.28515625" style="2" customWidth="1"/>
    <col min="7176" max="7176" width="5.7109375" style="2" customWidth="1"/>
    <col min="7177" max="7177" width="6" style="2" customWidth="1"/>
    <col min="7178" max="7178" width="8.7109375" style="2" customWidth="1"/>
    <col min="7179" max="7179" width="6" style="2" customWidth="1"/>
    <col min="7180" max="7180" width="7" style="2" bestFit="1" customWidth="1"/>
    <col min="7181" max="7181" width="9.7109375" style="2" customWidth="1"/>
    <col min="7182" max="7425" width="9.140625" style="2"/>
    <col min="7426" max="7426" width="12.7109375" style="2" customWidth="1"/>
    <col min="7427" max="7427" width="6.28515625" style="2" customWidth="1"/>
    <col min="7428" max="7428" width="3.85546875" style="2" customWidth="1"/>
    <col min="7429" max="7429" width="4.85546875" style="2" customWidth="1"/>
    <col min="7430" max="7430" width="12" style="2" customWidth="1"/>
    <col min="7431" max="7431" width="2.28515625" style="2" customWidth="1"/>
    <col min="7432" max="7432" width="5.7109375" style="2" customWidth="1"/>
    <col min="7433" max="7433" width="6" style="2" customWidth="1"/>
    <col min="7434" max="7434" width="8.7109375" style="2" customWidth="1"/>
    <col min="7435" max="7435" width="6" style="2" customWidth="1"/>
    <col min="7436" max="7436" width="7" style="2" bestFit="1" customWidth="1"/>
    <col min="7437" max="7437" width="9.7109375" style="2" customWidth="1"/>
    <col min="7438" max="7681" width="9.140625" style="2"/>
    <col min="7682" max="7682" width="12.7109375" style="2" customWidth="1"/>
    <col min="7683" max="7683" width="6.28515625" style="2" customWidth="1"/>
    <col min="7684" max="7684" width="3.85546875" style="2" customWidth="1"/>
    <col min="7685" max="7685" width="4.85546875" style="2" customWidth="1"/>
    <col min="7686" max="7686" width="12" style="2" customWidth="1"/>
    <col min="7687" max="7687" width="2.28515625" style="2" customWidth="1"/>
    <col min="7688" max="7688" width="5.7109375" style="2" customWidth="1"/>
    <col min="7689" max="7689" width="6" style="2" customWidth="1"/>
    <col min="7690" max="7690" width="8.7109375" style="2" customWidth="1"/>
    <col min="7691" max="7691" width="6" style="2" customWidth="1"/>
    <col min="7692" max="7692" width="7" style="2" bestFit="1" customWidth="1"/>
    <col min="7693" max="7693" width="9.7109375" style="2" customWidth="1"/>
    <col min="7694" max="7937" width="9.140625" style="2"/>
    <col min="7938" max="7938" width="12.7109375" style="2" customWidth="1"/>
    <col min="7939" max="7939" width="6.28515625" style="2" customWidth="1"/>
    <col min="7940" max="7940" width="3.85546875" style="2" customWidth="1"/>
    <col min="7941" max="7941" width="4.85546875" style="2" customWidth="1"/>
    <col min="7942" max="7942" width="12" style="2" customWidth="1"/>
    <col min="7943" max="7943" width="2.28515625" style="2" customWidth="1"/>
    <col min="7944" max="7944" width="5.7109375" style="2" customWidth="1"/>
    <col min="7945" max="7945" width="6" style="2" customWidth="1"/>
    <col min="7946" max="7946" width="8.7109375" style="2" customWidth="1"/>
    <col min="7947" max="7947" width="6" style="2" customWidth="1"/>
    <col min="7948" max="7948" width="7" style="2" bestFit="1" customWidth="1"/>
    <col min="7949" max="7949" width="9.7109375" style="2" customWidth="1"/>
    <col min="7950" max="8193" width="9.140625" style="2"/>
    <col min="8194" max="8194" width="12.7109375" style="2" customWidth="1"/>
    <col min="8195" max="8195" width="6.28515625" style="2" customWidth="1"/>
    <col min="8196" max="8196" width="3.85546875" style="2" customWidth="1"/>
    <col min="8197" max="8197" width="4.85546875" style="2" customWidth="1"/>
    <col min="8198" max="8198" width="12" style="2" customWidth="1"/>
    <col min="8199" max="8199" width="2.28515625" style="2" customWidth="1"/>
    <col min="8200" max="8200" width="5.7109375" style="2" customWidth="1"/>
    <col min="8201" max="8201" width="6" style="2" customWidth="1"/>
    <col min="8202" max="8202" width="8.7109375" style="2" customWidth="1"/>
    <col min="8203" max="8203" width="6" style="2" customWidth="1"/>
    <col min="8204" max="8204" width="7" style="2" bestFit="1" customWidth="1"/>
    <col min="8205" max="8205" width="9.7109375" style="2" customWidth="1"/>
    <col min="8206" max="8449" width="9.140625" style="2"/>
    <col min="8450" max="8450" width="12.7109375" style="2" customWidth="1"/>
    <col min="8451" max="8451" width="6.28515625" style="2" customWidth="1"/>
    <col min="8452" max="8452" width="3.85546875" style="2" customWidth="1"/>
    <col min="8453" max="8453" width="4.85546875" style="2" customWidth="1"/>
    <col min="8454" max="8454" width="12" style="2" customWidth="1"/>
    <col min="8455" max="8455" width="2.28515625" style="2" customWidth="1"/>
    <col min="8456" max="8456" width="5.7109375" style="2" customWidth="1"/>
    <col min="8457" max="8457" width="6" style="2" customWidth="1"/>
    <col min="8458" max="8458" width="8.7109375" style="2" customWidth="1"/>
    <col min="8459" max="8459" width="6" style="2" customWidth="1"/>
    <col min="8460" max="8460" width="7" style="2" bestFit="1" customWidth="1"/>
    <col min="8461" max="8461" width="9.7109375" style="2" customWidth="1"/>
    <col min="8462" max="8705" width="9.140625" style="2"/>
    <col min="8706" max="8706" width="12.7109375" style="2" customWidth="1"/>
    <col min="8707" max="8707" width="6.28515625" style="2" customWidth="1"/>
    <col min="8708" max="8708" width="3.85546875" style="2" customWidth="1"/>
    <col min="8709" max="8709" width="4.85546875" style="2" customWidth="1"/>
    <col min="8710" max="8710" width="12" style="2" customWidth="1"/>
    <col min="8711" max="8711" width="2.28515625" style="2" customWidth="1"/>
    <col min="8712" max="8712" width="5.7109375" style="2" customWidth="1"/>
    <col min="8713" max="8713" width="6" style="2" customWidth="1"/>
    <col min="8714" max="8714" width="8.7109375" style="2" customWidth="1"/>
    <col min="8715" max="8715" width="6" style="2" customWidth="1"/>
    <col min="8716" max="8716" width="7" style="2" bestFit="1" customWidth="1"/>
    <col min="8717" max="8717" width="9.7109375" style="2" customWidth="1"/>
    <col min="8718" max="8961" width="9.140625" style="2"/>
    <col min="8962" max="8962" width="12.7109375" style="2" customWidth="1"/>
    <col min="8963" max="8963" width="6.28515625" style="2" customWidth="1"/>
    <col min="8964" max="8964" width="3.85546875" style="2" customWidth="1"/>
    <col min="8965" max="8965" width="4.85546875" style="2" customWidth="1"/>
    <col min="8966" max="8966" width="12" style="2" customWidth="1"/>
    <col min="8967" max="8967" width="2.28515625" style="2" customWidth="1"/>
    <col min="8968" max="8968" width="5.7109375" style="2" customWidth="1"/>
    <col min="8969" max="8969" width="6" style="2" customWidth="1"/>
    <col min="8970" max="8970" width="8.7109375" style="2" customWidth="1"/>
    <col min="8971" max="8971" width="6" style="2" customWidth="1"/>
    <col min="8972" max="8972" width="7" style="2" bestFit="1" customWidth="1"/>
    <col min="8973" max="8973" width="9.7109375" style="2" customWidth="1"/>
    <col min="8974" max="9217" width="9.140625" style="2"/>
    <col min="9218" max="9218" width="12.7109375" style="2" customWidth="1"/>
    <col min="9219" max="9219" width="6.28515625" style="2" customWidth="1"/>
    <col min="9220" max="9220" width="3.85546875" style="2" customWidth="1"/>
    <col min="9221" max="9221" width="4.85546875" style="2" customWidth="1"/>
    <col min="9222" max="9222" width="12" style="2" customWidth="1"/>
    <col min="9223" max="9223" width="2.28515625" style="2" customWidth="1"/>
    <col min="9224" max="9224" width="5.7109375" style="2" customWidth="1"/>
    <col min="9225" max="9225" width="6" style="2" customWidth="1"/>
    <col min="9226" max="9226" width="8.7109375" style="2" customWidth="1"/>
    <col min="9227" max="9227" width="6" style="2" customWidth="1"/>
    <col min="9228" max="9228" width="7" style="2" bestFit="1" customWidth="1"/>
    <col min="9229" max="9229" width="9.7109375" style="2" customWidth="1"/>
    <col min="9230" max="9473" width="9.140625" style="2"/>
    <col min="9474" max="9474" width="12.7109375" style="2" customWidth="1"/>
    <col min="9475" max="9475" width="6.28515625" style="2" customWidth="1"/>
    <col min="9476" max="9476" width="3.85546875" style="2" customWidth="1"/>
    <col min="9477" max="9477" width="4.85546875" style="2" customWidth="1"/>
    <col min="9478" max="9478" width="12" style="2" customWidth="1"/>
    <col min="9479" max="9479" width="2.28515625" style="2" customWidth="1"/>
    <col min="9480" max="9480" width="5.7109375" style="2" customWidth="1"/>
    <col min="9481" max="9481" width="6" style="2" customWidth="1"/>
    <col min="9482" max="9482" width="8.7109375" style="2" customWidth="1"/>
    <col min="9483" max="9483" width="6" style="2" customWidth="1"/>
    <col min="9484" max="9484" width="7" style="2" bestFit="1" customWidth="1"/>
    <col min="9485" max="9485" width="9.7109375" style="2" customWidth="1"/>
    <col min="9486" max="9729" width="9.140625" style="2"/>
    <col min="9730" max="9730" width="12.7109375" style="2" customWidth="1"/>
    <col min="9731" max="9731" width="6.28515625" style="2" customWidth="1"/>
    <col min="9732" max="9732" width="3.85546875" style="2" customWidth="1"/>
    <col min="9733" max="9733" width="4.85546875" style="2" customWidth="1"/>
    <col min="9734" max="9734" width="12" style="2" customWidth="1"/>
    <col min="9735" max="9735" width="2.28515625" style="2" customWidth="1"/>
    <col min="9736" max="9736" width="5.7109375" style="2" customWidth="1"/>
    <col min="9737" max="9737" width="6" style="2" customWidth="1"/>
    <col min="9738" max="9738" width="8.7109375" style="2" customWidth="1"/>
    <col min="9739" max="9739" width="6" style="2" customWidth="1"/>
    <col min="9740" max="9740" width="7" style="2" bestFit="1" customWidth="1"/>
    <col min="9741" max="9741" width="9.7109375" style="2" customWidth="1"/>
    <col min="9742" max="9985" width="9.140625" style="2"/>
    <col min="9986" max="9986" width="12.7109375" style="2" customWidth="1"/>
    <col min="9987" max="9987" width="6.28515625" style="2" customWidth="1"/>
    <col min="9988" max="9988" width="3.85546875" style="2" customWidth="1"/>
    <col min="9989" max="9989" width="4.85546875" style="2" customWidth="1"/>
    <col min="9990" max="9990" width="12" style="2" customWidth="1"/>
    <col min="9991" max="9991" width="2.28515625" style="2" customWidth="1"/>
    <col min="9992" max="9992" width="5.7109375" style="2" customWidth="1"/>
    <col min="9993" max="9993" width="6" style="2" customWidth="1"/>
    <col min="9994" max="9994" width="8.7109375" style="2" customWidth="1"/>
    <col min="9995" max="9995" width="6" style="2" customWidth="1"/>
    <col min="9996" max="9996" width="7" style="2" bestFit="1" customWidth="1"/>
    <col min="9997" max="9997" width="9.7109375" style="2" customWidth="1"/>
    <col min="9998" max="10241" width="9.140625" style="2"/>
    <col min="10242" max="10242" width="12.7109375" style="2" customWidth="1"/>
    <col min="10243" max="10243" width="6.28515625" style="2" customWidth="1"/>
    <col min="10244" max="10244" width="3.85546875" style="2" customWidth="1"/>
    <col min="10245" max="10245" width="4.85546875" style="2" customWidth="1"/>
    <col min="10246" max="10246" width="12" style="2" customWidth="1"/>
    <col min="10247" max="10247" width="2.28515625" style="2" customWidth="1"/>
    <col min="10248" max="10248" width="5.7109375" style="2" customWidth="1"/>
    <col min="10249" max="10249" width="6" style="2" customWidth="1"/>
    <col min="10250" max="10250" width="8.7109375" style="2" customWidth="1"/>
    <col min="10251" max="10251" width="6" style="2" customWidth="1"/>
    <col min="10252" max="10252" width="7" style="2" bestFit="1" customWidth="1"/>
    <col min="10253" max="10253" width="9.7109375" style="2" customWidth="1"/>
    <col min="10254" max="10497" width="9.140625" style="2"/>
    <col min="10498" max="10498" width="12.7109375" style="2" customWidth="1"/>
    <col min="10499" max="10499" width="6.28515625" style="2" customWidth="1"/>
    <col min="10500" max="10500" width="3.85546875" style="2" customWidth="1"/>
    <col min="10501" max="10501" width="4.85546875" style="2" customWidth="1"/>
    <col min="10502" max="10502" width="12" style="2" customWidth="1"/>
    <col min="10503" max="10503" width="2.28515625" style="2" customWidth="1"/>
    <col min="10504" max="10504" width="5.7109375" style="2" customWidth="1"/>
    <col min="10505" max="10505" width="6" style="2" customWidth="1"/>
    <col min="10506" max="10506" width="8.7109375" style="2" customWidth="1"/>
    <col min="10507" max="10507" width="6" style="2" customWidth="1"/>
    <col min="10508" max="10508" width="7" style="2" bestFit="1" customWidth="1"/>
    <col min="10509" max="10509" width="9.7109375" style="2" customWidth="1"/>
    <col min="10510" max="10753" width="9.140625" style="2"/>
    <col min="10754" max="10754" width="12.7109375" style="2" customWidth="1"/>
    <col min="10755" max="10755" width="6.28515625" style="2" customWidth="1"/>
    <col min="10756" max="10756" width="3.85546875" style="2" customWidth="1"/>
    <col min="10757" max="10757" width="4.85546875" style="2" customWidth="1"/>
    <col min="10758" max="10758" width="12" style="2" customWidth="1"/>
    <col min="10759" max="10759" width="2.28515625" style="2" customWidth="1"/>
    <col min="10760" max="10760" width="5.7109375" style="2" customWidth="1"/>
    <col min="10761" max="10761" width="6" style="2" customWidth="1"/>
    <col min="10762" max="10762" width="8.7109375" style="2" customWidth="1"/>
    <col min="10763" max="10763" width="6" style="2" customWidth="1"/>
    <col min="10764" max="10764" width="7" style="2" bestFit="1" customWidth="1"/>
    <col min="10765" max="10765" width="9.7109375" style="2" customWidth="1"/>
    <col min="10766" max="11009" width="9.140625" style="2"/>
    <col min="11010" max="11010" width="12.7109375" style="2" customWidth="1"/>
    <col min="11011" max="11011" width="6.28515625" style="2" customWidth="1"/>
    <col min="11012" max="11012" width="3.85546875" style="2" customWidth="1"/>
    <col min="11013" max="11013" width="4.85546875" style="2" customWidth="1"/>
    <col min="11014" max="11014" width="12" style="2" customWidth="1"/>
    <col min="11015" max="11015" width="2.28515625" style="2" customWidth="1"/>
    <col min="11016" max="11016" width="5.7109375" style="2" customWidth="1"/>
    <col min="11017" max="11017" width="6" style="2" customWidth="1"/>
    <col min="11018" max="11018" width="8.7109375" style="2" customWidth="1"/>
    <col min="11019" max="11019" width="6" style="2" customWidth="1"/>
    <col min="11020" max="11020" width="7" style="2" bestFit="1" customWidth="1"/>
    <col min="11021" max="11021" width="9.7109375" style="2" customWidth="1"/>
    <col min="11022" max="11265" width="9.140625" style="2"/>
    <col min="11266" max="11266" width="12.7109375" style="2" customWidth="1"/>
    <col min="11267" max="11267" width="6.28515625" style="2" customWidth="1"/>
    <col min="11268" max="11268" width="3.85546875" style="2" customWidth="1"/>
    <col min="11269" max="11269" width="4.85546875" style="2" customWidth="1"/>
    <col min="11270" max="11270" width="12" style="2" customWidth="1"/>
    <col min="11271" max="11271" width="2.28515625" style="2" customWidth="1"/>
    <col min="11272" max="11272" width="5.7109375" style="2" customWidth="1"/>
    <col min="11273" max="11273" width="6" style="2" customWidth="1"/>
    <col min="11274" max="11274" width="8.7109375" style="2" customWidth="1"/>
    <col min="11275" max="11275" width="6" style="2" customWidth="1"/>
    <col min="11276" max="11276" width="7" style="2" bestFit="1" customWidth="1"/>
    <col min="11277" max="11277" width="9.7109375" style="2" customWidth="1"/>
    <col min="11278" max="11521" width="9.140625" style="2"/>
    <col min="11522" max="11522" width="12.7109375" style="2" customWidth="1"/>
    <col min="11523" max="11523" width="6.28515625" style="2" customWidth="1"/>
    <col min="11524" max="11524" width="3.85546875" style="2" customWidth="1"/>
    <col min="11525" max="11525" width="4.85546875" style="2" customWidth="1"/>
    <col min="11526" max="11526" width="12" style="2" customWidth="1"/>
    <col min="11527" max="11527" width="2.28515625" style="2" customWidth="1"/>
    <col min="11528" max="11528" width="5.7109375" style="2" customWidth="1"/>
    <col min="11529" max="11529" width="6" style="2" customWidth="1"/>
    <col min="11530" max="11530" width="8.7109375" style="2" customWidth="1"/>
    <col min="11531" max="11531" width="6" style="2" customWidth="1"/>
    <col min="11532" max="11532" width="7" style="2" bestFit="1" customWidth="1"/>
    <col min="11533" max="11533" width="9.7109375" style="2" customWidth="1"/>
    <col min="11534" max="11777" width="9.140625" style="2"/>
    <col min="11778" max="11778" width="12.7109375" style="2" customWidth="1"/>
    <col min="11779" max="11779" width="6.28515625" style="2" customWidth="1"/>
    <col min="11780" max="11780" width="3.85546875" style="2" customWidth="1"/>
    <col min="11781" max="11781" width="4.85546875" style="2" customWidth="1"/>
    <col min="11782" max="11782" width="12" style="2" customWidth="1"/>
    <col min="11783" max="11783" width="2.28515625" style="2" customWidth="1"/>
    <col min="11784" max="11784" width="5.7109375" style="2" customWidth="1"/>
    <col min="11785" max="11785" width="6" style="2" customWidth="1"/>
    <col min="11786" max="11786" width="8.7109375" style="2" customWidth="1"/>
    <col min="11787" max="11787" width="6" style="2" customWidth="1"/>
    <col min="11788" max="11788" width="7" style="2" bestFit="1" customWidth="1"/>
    <col min="11789" max="11789" width="9.7109375" style="2" customWidth="1"/>
    <col min="11790" max="12033" width="9.140625" style="2"/>
    <col min="12034" max="12034" width="12.7109375" style="2" customWidth="1"/>
    <col min="12035" max="12035" width="6.28515625" style="2" customWidth="1"/>
    <col min="12036" max="12036" width="3.85546875" style="2" customWidth="1"/>
    <col min="12037" max="12037" width="4.85546875" style="2" customWidth="1"/>
    <col min="12038" max="12038" width="12" style="2" customWidth="1"/>
    <col min="12039" max="12039" width="2.28515625" style="2" customWidth="1"/>
    <col min="12040" max="12040" width="5.7109375" style="2" customWidth="1"/>
    <col min="12041" max="12041" width="6" style="2" customWidth="1"/>
    <col min="12042" max="12042" width="8.7109375" style="2" customWidth="1"/>
    <col min="12043" max="12043" width="6" style="2" customWidth="1"/>
    <col min="12044" max="12044" width="7" style="2" bestFit="1" customWidth="1"/>
    <col min="12045" max="12045" width="9.7109375" style="2" customWidth="1"/>
    <col min="12046" max="12289" width="9.140625" style="2"/>
    <col min="12290" max="12290" width="12.7109375" style="2" customWidth="1"/>
    <col min="12291" max="12291" width="6.28515625" style="2" customWidth="1"/>
    <col min="12292" max="12292" width="3.85546875" style="2" customWidth="1"/>
    <col min="12293" max="12293" width="4.85546875" style="2" customWidth="1"/>
    <col min="12294" max="12294" width="12" style="2" customWidth="1"/>
    <col min="12295" max="12295" width="2.28515625" style="2" customWidth="1"/>
    <col min="12296" max="12296" width="5.7109375" style="2" customWidth="1"/>
    <col min="12297" max="12297" width="6" style="2" customWidth="1"/>
    <col min="12298" max="12298" width="8.7109375" style="2" customWidth="1"/>
    <col min="12299" max="12299" width="6" style="2" customWidth="1"/>
    <col min="12300" max="12300" width="7" style="2" bestFit="1" customWidth="1"/>
    <col min="12301" max="12301" width="9.7109375" style="2" customWidth="1"/>
    <col min="12302" max="12545" width="9.140625" style="2"/>
    <col min="12546" max="12546" width="12.7109375" style="2" customWidth="1"/>
    <col min="12547" max="12547" width="6.28515625" style="2" customWidth="1"/>
    <col min="12548" max="12548" width="3.85546875" style="2" customWidth="1"/>
    <col min="12549" max="12549" width="4.85546875" style="2" customWidth="1"/>
    <col min="12550" max="12550" width="12" style="2" customWidth="1"/>
    <col min="12551" max="12551" width="2.28515625" style="2" customWidth="1"/>
    <col min="12552" max="12552" width="5.7109375" style="2" customWidth="1"/>
    <col min="12553" max="12553" width="6" style="2" customWidth="1"/>
    <col min="12554" max="12554" width="8.7109375" style="2" customWidth="1"/>
    <col min="12555" max="12555" width="6" style="2" customWidth="1"/>
    <col min="12556" max="12556" width="7" style="2" bestFit="1" customWidth="1"/>
    <col min="12557" max="12557" width="9.7109375" style="2" customWidth="1"/>
    <col min="12558" max="12801" width="9.140625" style="2"/>
    <col min="12802" max="12802" width="12.7109375" style="2" customWidth="1"/>
    <col min="12803" max="12803" width="6.28515625" style="2" customWidth="1"/>
    <col min="12804" max="12804" width="3.85546875" style="2" customWidth="1"/>
    <col min="12805" max="12805" width="4.85546875" style="2" customWidth="1"/>
    <col min="12806" max="12806" width="12" style="2" customWidth="1"/>
    <col min="12807" max="12807" width="2.28515625" style="2" customWidth="1"/>
    <col min="12808" max="12808" width="5.7109375" style="2" customWidth="1"/>
    <col min="12809" max="12809" width="6" style="2" customWidth="1"/>
    <col min="12810" max="12810" width="8.7109375" style="2" customWidth="1"/>
    <col min="12811" max="12811" width="6" style="2" customWidth="1"/>
    <col min="12812" max="12812" width="7" style="2" bestFit="1" customWidth="1"/>
    <col min="12813" max="12813" width="9.7109375" style="2" customWidth="1"/>
    <col min="12814" max="13057" width="9.140625" style="2"/>
    <col min="13058" max="13058" width="12.7109375" style="2" customWidth="1"/>
    <col min="13059" max="13059" width="6.28515625" style="2" customWidth="1"/>
    <col min="13060" max="13060" width="3.85546875" style="2" customWidth="1"/>
    <col min="13061" max="13061" width="4.85546875" style="2" customWidth="1"/>
    <col min="13062" max="13062" width="12" style="2" customWidth="1"/>
    <col min="13063" max="13063" width="2.28515625" style="2" customWidth="1"/>
    <col min="13064" max="13064" width="5.7109375" style="2" customWidth="1"/>
    <col min="13065" max="13065" width="6" style="2" customWidth="1"/>
    <col min="13066" max="13066" width="8.7109375" style="2" customWidth="1"/>
    <col min="13067" max="13067" width="6" style="2" customWidth="1"/>
    <col min="13068" max="13068" width="7" style="2" bestFit="1" customWidth="1"/>
    <col min="13069" max="13069" width="9.7109375" style="2" customWidth="1"/>
    <col min="13070" max="13313" width="9.140625" style="2"/>
    <col min="13314" max="13314" width="12.7109375" style="2" customWidth="1"/>
    <col min="13315" max="13315" width="6.28515625" style="2" customWidth="1"/>
    <col min="13316" max="13316" width="3.85546875" style="2" customWidth="1"/>
    <col min="13317" max="13317" width="4.85546875" style="2" customWidth="1"/>
    <col min="13318" max="13318" width="12" style="2" customWidth="1"/>
    <col min="13319" max="13319" width="2.28515625" style="2" customWidth="1"/>
    <col min="13320" max="13320" width="5.7109375" style="2" customWidth="1"/>
    <col min="13321" max="13321" width="6" style="2" customWidth="1"/>
    <col min="13322" max="13322" width="8.7109375" style="2" customWidth="1"/>
    <col min="13323" max="13323" width="6" style="2" customWidth="1"/>
    <col min="13324" max="13324" width="7" style="2" bestFit="1" customWidth="1"/>
    <col min="13325" max="13325" width="9.7109375" style="2" customWidth="1"/>
    <col min="13326" max="13569" width="9.140625" style="2"/>
    <col min="13570" max="13570" width="12.7109375" style="2" customWidth="1"/>
    <col min="13571" max="13571" width="6.28515625" style="2" customWidth="1"/>
    <col min="13572" max="13572" width="3.85546875" style="2" customWidth="1"/>
    <col min="13573" max="13573" width="4.85546875" style="2" customWidth="1"/>
    <col min="13574" max="13574" width="12" style="2" customWidth="1"/>
    <col min="13575" max="13575" width="2.28515625" style="2" customWidth="1"/>
    <col min="13576" max="13576" width="5.7109375" style="2" customWidth="1"/>
    <col min="13577" max="13577" width="6" style="2" customWidth="1"/>
    <col min="13578" max="13578" width="8.7109375" style="2" customWidth="1"/>
    <col min="13579" max="13579" width="6" style="2" customWidth="1"/>
    <col min="13580" max="13580" width="7" style="2" bestFit="1" customWidth="1"/>
    <col min="13581" max="13581" width="9.7109375" style="2" customWidth="1"/>
    <col min="13582" max="13825" width="9.140625" style="2"/>
    <col min="13826" max="13826" width="12.7109375" style="2" customWidth="1"/>
    <col min="13827" max="13827" width="6.28515625" style="2" customWidth="1"/>
    <col min="13828" max="13828" width="3.85546875" style="2" customWidth="1"/>
    <col min="13829" max="13829" width="4.85546875" style="2" customWidth="1"/>
    <col min="13830" max="13830" width="12" style="2" customWidth="1"/>
    <col min="13831" max="13831" width="2.28515625" style="2" customWidth="1"/>
    <col min="13832" max="13832" width="5.7109375" style="2" customWidth="1"/>
    <col min="13833" max="13833" width="6" style="2" customWidth="1"/>
    <col min="13834" max="13834" width="8.7109375" style="2" customWidth="1"/>
    <col min="13835" max="13835" width="6" style="2" customWidth="1"/>
    <col min="13836" max="13836" width="7" style="2" bestFit="1" customWidth="1"/>
    <col min="13837" max="13837" width="9.7109375" style="2" customWidth="1"/>
    <col min="13838" max="14081" width="9.140625" style="2"/>
    <col min="14082" max="14082" width="12.7109375" style="2" customWidth="1"/>
    <col min="14083" max="14083" width="6.28515625" style="2" customWidth="1"/>
    <col min="14084" max="14084" width="3.85546875" style="2" customWidth="1"/>
    <col min="14085" max="14085" width="4.85546875" style="2" customWidth="1"/>
    <col min="14086" max="14086" width="12" style="2" customWidth="1"/>
    <col min="14087" max="14087" width="2.28515625" style="2" customWidth="1"/>
    <col min="14088" max="14088" width="5.7109375" style="2" customWidth="1"/>
    <col min="14089" max="14089" width="6" style="2" customWidth="1"/>
    <col min="14090" max="14090" width="8.7109375" style="2" customWidth="1"/>
    <col min="14091" max="14091" width="6" style="2" customWidth="1"/>
    <col min="14092" max="14092" width="7" style="2" bestFit="1" customWidth="1"/>
    <col min="14093" max="14093" width="9.7109375" style="2" customWidth="1"/>
    <col min="14094" max="14337" width="9.140625" style="2"/>
    <col min="14338" max="14338" width="12.7109375" style="2" customWidth="1"/>
    <col min="14339" max="14339" width="6.28515625" style="2" customWidth="1"/>
    <col min="14340" max="14340" width="3.85546875" style="2" customWidth="1"/>
    <col min="14341" max="14341" width="4.85546875" style="2" customWidth="1"/>
    <col min="14342" max="14342" width="12" style="2" customWidth="1"/>
    <col min="14343" max="14343" width="2.28515625" style="2" customWidth="1"/>
    <col min="14344" max="14344" width="5.7109375" style="2" customWidth="1"/>
    <col min="14345" max="14345" width="6" style="2" customWidth="1"/>
    <col min="14346" max="14346" width="8.7109375" style="2" customWidth="1"/>
    <col min="14347" max="14347" width="6" style="2" customWidth="1"/>
    <col min="14348" max="14348" width="7" style="2" bestFit="1" customWidth="1"/>
    <col min="14349" max="14349" width="9.7109375" style="2" customWidth="1"/>
    <col min="14350" max="14593" width="9.140625" style="2"/>
    <col min="14594" max="14594" width="12.7109375" style="2" customWidth="1"/>
    <col min="14595" max="14595" width="6.28515625" style="2" customWidth="1"/>
    <col min="14596" max="14596" width="3.85546875" style="2" customWidth="1"/>
    <col min="14597" max="14597" width="4.85546875" style="2" customWidth="1"/>
    <col min="14598" max="14598" width="12" style="2" customWidth="1"/>
    <col min="14599" max="14599" width="2.28515625" style="2" customWidth="1"/>
    <col min="14600" max="14600" width="5.7109375" style="2" customWidth="1"/>
    <col min="14601" max="14601" width="6" style="2" customWidth="1"/>
    <col min="14602" max="14602" width="8.7109375" style="2" customWidth="1"/>
    <col min="14603" max="14603" width="6" style="2" customWidth="1"/>
    <col min="14604" max="14604" width="7" style="2" bestFit="1" customWidth="1"/>
    <col min="14605" max="14605" width="9.7109375" style="2" customWidth="1"/>
    <col min="14606" max="14849" width="9.140625" style="2"/>
    <col min="14850" max="14850" width="12.7109375" style="2" customWidth="1"/>
    <col min="14851" max="14851" width="6.28515625" style="2" customWidth="1"/>
    <col min="14852" max="14852" width="3.85546875" style="2" customWidth="1"/>
    <col min="14853" max="14853" width="4.85546875" style="2" customWidth="1"/>
    <col min="14854" max="14854" width="12" style="2" customWidth="1"/>
    <col min="14855" max="14855" width="2.28515625" style="2" customWidth="1"/>
    <col min="14856" max="14856" width="5.7109375" style="2" customWidth="1"/>
    <col min="14857" max="14857" width="6" style="2" customWidth="1"/>
    <col min="14858" max="14858" width="8.7109375" style="2" customWidth="1"/>
    <col min="14859" max="14859" width="6" style="2" customWidth="1"/>
    <col min="14860" max="14860" width="7" style="2" bestFit="1" customWidth="1"/>
    <col min="14861" max="14861" width="9.7109375" style="2" customWidth="1"/>
    <col min="14862" max="15105" width="9.140625" style="2"/>
    <col min="15106" max="15106" width="12.7109375" style="2" customWidth="1"/>
    <col min="15107" max="15107" width="6.28515625" style="2" customWidth="1"/>
    <col min="15108" max="15108" width="3.85546875" style="2" customWidth="1"/>
    <col min="15109" max="15109" width="4.85546875" style="2" customWidth="1"/>
    <col min="15110" max="15110" width="12" style="2" customWidth="1"/>
    <col min="15111" max="15111" width="2.28515625" style="2" customWidth="1"/>
    <col min="15112" max="15112" width="5.7109375" style="2" customWidth="1"/>
    <col min="15113" max="15113" width="6" style="2" customWidth="1"/>
    <col min="15114" max="15114" width="8.7109375" style="2" customWidth="1"/>
    <col min="15115" max="15115" width="6" style="2" customWidth="1"/>
    <col min="15116" max="15116" width="7" style="2" bestFit="1" customWidth="1"/>
    <col min="15117" max="15117" width="9.7109375" style="2" customWidth="1"/>
    <col min="15118" max="15361" width="9.140625" style="2"/>
    <col min="15362" max="15362" width="12.7109375" style="2" customWidth="1"/>
    <col min="15363" max="15363" width="6.28515625" style="2" customWidth="1"/>
    <col min="15364" max="15364" width="3.85546875" style="2" customWidth="1"/>
    <col min="15365" max="15365" width="4.85546875" style="2" customWidth="1"/>
    <col min="15366" max="15366" width="12" style="2" customWidth="1"/>
    <col min="15367" max="15367" width="2.28515625" style="2" customWidth="1"/>
    <col min="15368" max="15368" width="5.7109375" style="2" customWidth="1"/>
    <col min="15369" max="15369" width="6" style="2" customWidth="1"/>
    <col min="15370" max="15370" width="8.7109375" style="2" customWidth="1"/>
    <col min="15371" max="15371" width="6" style="2" customWidth="1"/>
    <col min="15372" max="15372" width="7" style="2" bestFit="1" customWidth="1"/>
    <col min="15373" max="15373" width="9.7109375" style="2" customWidth="1"/>
    <col min="15374" max="15617" width="9.140625" style="2"/>
    <col min="15618" max="15618" width="12.7109375" style="2" customWidth="1"/>
    <col min="15619" max="15619" width="6.28515625" style="2" customWidth="1"/>
    <col min="15620" max="15620" width="3.85546875" style="2" customWidth="1"/>
    <col min="15621" max="15621" width="4.85546875" style="2" customWidth="1"/>
    <col min="15622" max="15622" width="12" style="2" customWidth="1"/>
    <col min="15623" max="15623" width="2.28515625" style="2" customWidth="1"/>
    <col min="15624" max="15624" width="5.7109375" style="2" customWidth="1"/>
    <col min="15625" max="15625" width="6" style="2" customWidth="1"/>
    <col min="15626" max="15626" width="8.7109375" style="2" customWidth="1"/>
    <col min="15627" max="15627" width="6" style="2" customWidth="1"/>
    <col min="15628" max="15628" width="7" style="2" bestFit="1" customWidth="1"/>
    <col min="15629" max="15629" width="9.7109375" style="2" customWidth="1"/>
    <col min="15630" max="15873" width="9.140625" style="2"/>
    <col min="15874" max="15874" width="12.7109375" style="2" customWidth="1"/>
    <col min="15875" max="15875" width="6.28515625" style="2" customWidth="1"/>
    <col min="15876" max="15876" width="3.85546875" style="2" customWidth="1"/>
    <col min="15877" max="15877" width="4.85546875" style="2" customWidth="1"/>
    <col min="15878" max="15878" width="12" style="2" customWidth="1"/>
    <col min="15879" max="15879" width="2.28515625" style="2" customWidth="1"/>
    <col min="15880" max="15880" width="5.7109375" style="2" customWidth="1"/>
    <col min="15881" max="15881" width="6" style="2" customWidth="1"/>
    <col min="15882" max="15882" width="8.7109375" style="2" customWidth="1"/>
    <col min="15883" max="15883" width="6" style="2" customWidth="1"/>
    <col min="15884" max="15884" width="7" style="2" bestFit="1" customWidth="1"/>
    <col min="15885" max="15885" width="9.7109375" style="2" customWidth="1"/>
    <col min="15886" max="16129" width="9.140625" style="2"/>
    <col min="16130" max="16130" width="12.7109375" style="2" customWidth="1"/>
    <col min="16131" max="16131" width="6.28515625" style="2" customWidth="1"/>
    <col min="16132" max="16132" width="3.85546875" style="2" customWidth="1"/>
    <col min="16133" max="16133" width="4.85546875" style="2" customWidth="1"/>
    <col min="16134" max="16134" width="12" style="2" customWidth="1"/>
    <col min="16135" max="16135" width="2.28515625" style="2" customWidth="1"/>
    <col min="16136" max="16136" width="5.7109375" style="2" customWidth="1"/>
    <col min="16137" max="16137" width="6" style="2" customWidth="1"/>
    <col min="16138" max="16138" width="8.7109375" style="2" customWidth="1"/>
    <col min="16139" max="16139" width="6" style="2" customWidth="1"/>
    <col min="16140" max="16140" width="7" style="2" bestFit="1" customWidth="1"/>
    <col min="16141" max="16141" width="9.7109375" style="2" customWidth="1"/>
    <col min="16142" max="16384" width="9.140625" style="2"/>
  </cols>
  <sheetData>
    <row r="1" spans="2:17" ht="18" customHeight="1" thickBot="1" x14ac:dyDescent="0.3"/>
    <row r="2" spans="2:17" ht="26.25" customHeight="1" x14ac:dyDescent="0.3">
      <c r="B2" s="154" t="s">
        <v>64</v>
      </c>
      <c r="C2" s="155"/>
      <c r="D2" s="155"/>
      <c r="E2" s="155"/>
      <c r="F2" s="155"/>
      <c r="G2" s="155"/>
      <c r="H2" s="155"/>
      <c r="I2" s="155"/>
      <c r="J2" s="155"/>
      <c r="K2" s="155"/>
      <c r="L2" s="155"/>
      <c r="M2" s="155"/>
      <c r="N2" s="12"/>
      <c r="O2" s="1"/>
      <c r="P2" s="1"/>
      <c r="Q2" s="1"/>
    </row>
    <row r="3" spans="2:17" x14ac:dyDescent="0.25">
      <c r="B3" s="13"/>
      <c r="C3" s="3"/>
      <c r="D3" s="3"/>
      <c r="E3" s="3"/>
      <c r="F3" s="3"/>
      <c r="G3" s="3"/>
      <c r="H3" s="3"/>
      <c r="I3" s="3"/>
      <c r="J3" s="3"/>
      <c r="K3" s="3"/>
      <c r="L3" s="3"/>
      <c r="M3" s="3"/>
      <c r="N3" s="14"/>
      <c r="O3" s="1"/>
      <c r="P3" s="1"/>
      <c r="Q3" s="1"/>
    </row>
    <row r="4" spans="2:17" s="4" customFormat="1" ht="18" x14ac:dyDescent="0.25">
      <c r="B4" s="124" t="s">
        <v>31</v>
      </c>
      <c r="C4" s="125"/>
      <c r="D4" s="125"/>
      <c r="E4" s="125"/>
      <c r="F4" s="125"/>
      <c r="G4" s="125"/>
      <c r="H4" s="125"/>
      <c r="I4" s="125"/>
      <c r="J4" s="125"/>
      <c r="K4" s="125"/>
      <c r="L4" s="125"/>
      <c r="M4" s="125"/>
      <c r="N4" s="126"/>
      <c r="O4" s="3"/>
      <c r="P4" s="3"/>
      <c r="Q4" s="3"/>
    </row>
    <row r="5" spans="2:17" ht="16.5" thickBot="1" x14ac:dyDescent="0.3">
      <c r="B5" s="13"/>
      <c r="C5" s="3"/>
      <c r="D5" s="3"/>
      <c r="E5" s="3"/>
      <c r="F5" s="3"/>
      <c r="G5" s="3"/>
      <c r="H5" s="3"/>
      <c r="I5" s="3"/>
      <c r="J5" s="3"/>
      <c r="K5" s="3"/>
      <c r="L5" s="3"/>
      <c r="M5" s="3"/>
      <c r="N5" s="14"/>
      <c r="O5" s="1"/>
      <c r="P5" s="1"/>
      <c r="Q5" s="1"/>
    </row>
    <row r="6" spans="2:17" ht="16.5" thickBot="1" x14ac:dyDescent="0.3">
      <c r="B6" s="23" t="s">
        <v>0</v>
      </c>
      <c r="C6" s="156">
        <v>123456789</v>
      </c>
      <c r="D6" s="157"/>
      <c r="E6" s="157"/>
      <c r="F6" s="157"/>
      <c r="G6" s="158"/>
      <c r="H6" s="143" t="s">
        <v>32</v>
      </c>
      <c r="I6" s="143"/>
      <c r="J6" s="143"/>
      <c r="K6" s="143"/>
      <c r="L6" s="254"/>
      <c r="M6" s="255"/>
      <c r="N6" s="14"/>
      <c r="O6" s="1"/>
      <c r="P6" s="1"/>
      <c r="Q6" s="1"/>
    </row>
    <row r="7" spans="2:17" s="4" customFormat="1" ht="18.75" thickBot="1" x14ac:dyDescent="0.3">
      <c r="B7" s="15"/>
      <c r="C7" s="5"/>
      <c r="D7" s="5"/>
      <c r="E7" s="5"/>
      <c r="F7" s="5"/>
      <c r="G7" s="5"/>
      <c r="H7" s="5"/>
      <c r="I7" s="5"/>
      <c r="J7" s="5"/>
      <c r="K7" s="5"/>
      <c r="L7" s="5"/>
      <c r="M7" s="5"/>
      <c r="N7" s="14"/>
      <c r="O7" s="6"/>
      <c r="P7" s="3"/>
      <c r="Q7" s="3"/>
    </row>
    <row r="8" spans="2:17" s="4" customFormat="1" ht="16.5" thickBot="1" x14ac:dyDescent="0.3">
      <c r="B8" s="142" t="s">
        <v>49</v>
      </c>
      <c r="C8" s="143"/>
      <c r="D8" s="144"/>
      <c r="E8" s="145"/>
      <c r="F8" s="146" t="s">
        <v>50</v>
      </c>
      <c r="G8" s="147"/>
      <c r="H8" s="143" t="s">
        <v>57</v>
      </c>
      <c r="I8" s="143"/>
      <c r="J8" s="143"/>
      <c r="K8" s="143"/>
      <c r="L8" s="252"/>
      <c r="M8" s="253"/>
      <c r="N8" s="14"/>
      <c r="O8" s="6"/>
      <c r="P8" s="3"/>
      <c r="Q8" s="3"/>
    </row>
    <row r="9" spans="2:17" s="4" customFormat="1" ht="16.5" thickBot="1" x14ac:dyDescent="0.3">
      <c r="B9" s="16"/>
      <c r="C9" s="7"/>
      <c r="D9" s="8"/>
      <c r="E9" s="8"/>
      <c r="F9" s="7"/>
      <c r="G9" s="7"/>
      <c r="H9" s="7"/>
      <c r="I9" s="7"/>
      <c r="J9" s="7"/>
      <c r="K9" s="7"/>
      <c r="L9" s="7"/>
      <c r="M9" s="7"/>
      <c r="N9" s="14"/>
      <c r="O9" s="3"/>
      <c r="P9" s="3"/>
      <c r="Q9" s="3"/>
    </row>
    <row r="10" spans="2:17" s="4" customFormat="1" ht="16.5" thickBot="1" x14ac:dyDescent="0.3">
      <c r="B10" s="142" t="s">
        <v>91</v>
      </c>
      <c r="C10" s="143"/>
      <c r="D10" s="161"/>
      <c r="E10" s="162"/>
      <c r="F10" s="7" t="s">
        <v>35</v>
      </c>
      <c r="G10" s="7"/>
      <c r="H10" s="143" t="s">
        <v>34</v>
      </c>
      <c r="I10" s="143"/>
      <c r="J10" s="143"/>
      <c r="K10" s="143"/>
      <c r="L10" s="252"/>
      <c r="M10" s="253"/>
      <c r="N10" s="14"/>
      <c r="O10" s="3"/>
      <c r="P10" s="3"/>
      <c r="Q10" s="3"/>
    </row>
    <row r="11" spans="2:17" s="4" customFormat="1" x14ac:dyDescent="0.25">
      <c r="B11" s="16"/>
      <c r="C11" s="7"/>
      <c r="D11" s="8"/>
      <c r="E11" s="8"/>
      <c r="F11" s="7"/>
      <c r="G11" s="7"/>
      <c r="H11" s="7"/>
      <c r="I11" s="7"/>
      <c r="J11" s="7"/>
      <c r="K11" s="7"/>
      <c r="L11" s="7"/>
      <c r="M11" s="7"/>
      <c r="N11" s="14"/>
      <c r="O11" s="3"/>
      <c r="P11" s="3"/>
      <c r="Q11" s="3"/>
    </row>
    <row r="12" spans="2:17" s="4" customFormat="1" ht="17.25" hidden="1" thickBot="1" x14ac:dyDescent="0.35">
      <c r="B12" s="138" t="s">
        <v>40</v>
      </c>
      <c r="C12" s="139"/>
      <c r="D12" s="140"/>
      <c r="E12" s="141"/>
      <c r="F12" s="10" t="s">
        <v>33</v>
      </c>
      <c r="G12" s="10"/>
      <c r="H12" s="10"/>
      <c r="I12" s="10"/>
      <c r="J12" s="10"/>
      <c r="K12" s="10"/>
      <c r="L12" s="11"/>
      <c r="M12" s="11"/>
      <c r="N12" s="14"/>
      <c r="O12" s="3"/>
      <c r="P12" s="3"/>
      <c r="Q12" s="3"/>
    </row>
    <row r="13" spans="2:17" s="4" customFormat="1" x14ac:dyDescent="0.25">
      <c r="B13" s="142"/>
      <c r="C13" s="143"/>
      <c r="D13" s="159"/>
      <c r="E13" s="159"/>
      <c r="F13" s="7"/>
      <c r="G13" s="25"/>
      <c r="H13" s="143"/>
      <c r="I13" s="143"/>
      <c r="J13" s="143"/>
      <c r="K13" s="143"/>
      <c r="L13" s="160"/>
      <c r="M13" s="160"/>
      <c r="N13" s="14"/>
      <c r="O13" s="3"/>
      <c r="P13" s="3"/>
      <c r="Q13" s="3"/>
    </row>
    <row r="14" spans="2:17" s="4" customFormat="1" ht="32.25" customHeight="1" x14ac:dyDescent="0.25">
      <c r="B14" s="151" t="s">
        <v>82</v>
      </c>
      <c r="C14" s="152"/>
      <c r="D14" s="152"/>
      <c r="E14" s="152"/>
      <c r="F14" s="152"/>
      <c r="G14" s="152"/>
      <c r="H14" s="152"/>
      <c r="I14" s="152"/>
      <c r="J14" s="152"/>
      <c r="K14" s="152"/>
      <c r="L14" s="152"/>
      <c r="M14" s="152"/>
      <c r="N14" s="153"/>
      <c r="O14" s="3"/>
      <c r="P14" s="3"/>
      <c r="Q14" s="3"/>
    </row>
    <row r="15" spans="2:17" s="4" customFormat="1" x14ac:dyDescent="0.25">
      <c r="B15" s="90"/>
      <c r="C15" s="3"/>
      <c r="D15" s="3"/>
      <c r="E15" s="3"/>
      <c r="F15" s="3"/>
      <c r="G15" s="3"/>
      <c r="H15" s="3"/>
      <c r="I15" s="3"/>
      <c r="J15" s="3"/>
      <c r="K15" s="3"/>
      <c r="L15" s="3"/>
      <c r="M15" s="3"/>
      <c r="N15" s="14"/>
      <c r="O15" s="3"/>
      <c r="P15" s="3"/>
      <c r="Q15" s="3"/>
    </row>
    <row r="16" spans="2:17" x14ac:dyDescent="0.25">
      <c r="B16" s="17"/>
      <c r="C16" s="9"/>
      <c r="D16" s="9"/>
      <c r="E16" s="9"/>
      <c r="F16" s="9"/>
      <c r="G16" s="9"/>
      <c r="H16" s="9"/>
      <c r="I16" s="9"/>
      <c r="J16" s="9"/>
      <c r="K16" s="9"/>
      <c r="L16" s="9"/>
      <c r="M16" s="9"/>
      <c r="N16" s="18"/>
      <c r="O16" s="1"/>
      <c r="P16" s="1"/>
      <c r="Q16" s="1"/>
    </row>
    <row r="17" spans="2:17" ht="18" x14ac:dyDescent="0.25">
      <c r="B17" s="124" t="s">
        <v>59</v>
      </c>
      <c r="C17" s="125"/>
      <c r="D17" s="125"/>
      <c r="E17" s="125"/>
      <c r="F17" s="125"/>
      <c r="G17" s="125"/>
      <c r="H17" s="125"/>
      <c r="I17" s="125"/>
      <c r="J17" s="125"/>
      <c r="K17" s="125"/>
      <c r="L17" s="125"/>
      <c r="M17" s="125"/>
      <c r="N17" s="126"/>
      <c r="O17" s="1"/>
      <c r="P17" s="1"/>
      <c r="Q17" s="1"/>
    </row>
    <row r="18" spans="2:17" x14ac:dyDescent="0.25">
      <c r="B18" s="13"/>
      <c r="C18" s="3"/>
      <c r="D18" s="3"/>
      <c r="E18" s="3"/>
      <c r="F18" s="3"/>
      <c r="G18" s="3"/>
      <c r="H18" s="3"/>
      <c r="I18" s="3"/>
      <c r="J18" s="3"/>
      <c r="K18" s="3"/>
      <c r="L18" s="3"/>
      <c r="M18" s="3"/>
      <c r="N18" s="14"/>
      <c r="O18" s="1"/>
      <c r="P18" s="1"/>
      <c r="Q18" s="1"/>
    </row>
    <row r="19" spans="2:17" ht="18.75" thickBot="1" x14ac:dyDescent="0.3">
      <c r="B19" s="13"/>
      <c r="C19" s="3"/>
      <c r="D19" s="7"/>
      <c r="E19" s="3"/>
      <c r="F19" s="128" t="s">
        <v>51</v>
      </c>
      <c r="G19" s="128"/>
      <c r="H19" s="128"/>
      <c r="I19" s="128"/>
      <c r="J19" s="3"/>
      <c r="K19" s="3"/>
      <c r="L19" s="3"/>
      <c r="M19" s="3"/>
      <c r="N19" s="14"/>
      <c r="O19" s="1"/>
      <c r="P19" s="1"/>
      <c r="Q19" s="1"/>
    </row>
    <row r="20" spans="2:17" ht="15.75" customHeight="1" x14ac:dyDescent="0.25">
      <c r="B20" s="133" t="s">
        <v>60</v>
      </c>
      <c r="C20" s="134"/>
      <c r="D20" s="131" t="s">
        <v>58</v>
      </c>
      <c r="E20" s="131"/>
      <c r="F20" s="129">
        <f>D8</f>
        <v>0</v>
      </c>
      <c r="G20" s="129"/>
      <c r="H20" s="129"/>
      <c r="I20" s="129"/>
      <c r="J20" s="132" t="s">
        <v>53</v>
      </c>
      <c r="K20" s="121" t="e">
        <f>(0.413*F20)/F21</f>
        <v>#DIV/0!</v>
      </c>
      <c r="L20" s="123" t="s">
        <v>52</v>
      </c>
      <c r="M20" s="4"/>
      <c r="N20" s="62"/>
      <c r="O20" s="1"/>
      <c r="P20" s="1"/>
      <c r="Q20" s="1"/>
    </row>
    <row r="21" spans="2:17" ht="16.5" customHeight="1" thickBot="1" x14ac:dyDescent="0.3">
      <c r="B21" s="135"/>
      <c r="C21" s="134"/>
      <c r="D21" s="131"/>
      <c r="E21" s="131"/>
      <c r="F21" s="127">
        <f>D10</f>
        <v>0</v>
      </c>
      <c r="G21" s="127"/>
      <c r="H21" s="127"/>
      <c r="I21" s="127"/>
      <c r="J21" s="132"/>
      <c r="K21" s="122"/>
      <c r="L21" s="123"/>
      <c r="M21" s="61"/>
      <c r="N21" s="62"/>
      <c r="O21" s="1"/>
      <c r="P21" s="1"/>
      <c r="Q21" s="1"/>
    </row>
    <row r="22" spans="2:17" ht="18" x14ac:dyDescent="0.25">
      <c r="B22" s="13"/>
      <c r="C22" s="3"/>
      <c r="D22" s="63"/>
      <c r="E22" s="63"/>
      <c r="F22" s="130" t="s">
        <v>54</v>
      </c>
      <c r="G22" s="130"/>
      <c r="H22" s="130"/>
      <c r="I22" s="130"/>
      <c r="J22" s="63"/>
      <c r="K22" s="64"/>
      <c r="L22" s="4"/>
      <c r="M22" s="63"/>
      <c r="N22" s="62"/>
      <c r="O22" s="1"/>
      <c r="P22" s="1"/>
      <c r="Q22" s="1"/>
    </row>
    <row r="23" spans="2:17" x14ac:dyDescent="0.25">
      <c r="B23" s="17"/>
      <c r="C23" s="9"/>
      <c r="D23" s="9"/>
      <c r="E23" s="9"/>
      <c r="F23" s="9"/>
      <c r="G23" s="9"/>
      <c r="H23" s="9"/>
      <c r="I23" s="9"/>
      <c r="J23" s="9"/>
      <c r="K23" s="9"/>
      <c r="L23" s="9"/>
      <c r="M23" s="9"/>
      <c r="N23" s="18"/>
      <c r="O23" s="1"/>
      <c r="P23" s="1"/>
      <c r="Q23" s="1"/>
    </row>
    <row r="24" spans="2:17" ht="16.5" thickBot="1" x14ac:dyDescent="0.3">
      <c r="B24" s="13"/>
      <c r="C24" s="3"/>
      <c r="D24" s="3"/>
      <c r="E24" s="3"/>
      <c r="F24" s="3"/>
      <c r="G24" s="3"/>
      <c r="H24" s="3"/>
      <c r="I24" s="3"/>
      <c r="J24" s="3"/>
      <c r="K24" s="3"/>
      <c r="L24" s="3"/>
      <c r="M24" s="3"/>
      <c r="N24" s="14"/>
      <c r="O24" s="1"/>
      <c r="P24" s="1"/>
      <c r="Q24" s="1"/>
    </row>
    <row r="25" spans="2:17" ht="16.5" thickBot="1" x14ac:dyDescent="0.3">
      <c r="B25" s="68"/>
      <c r="C25" s="24" t="s">
        <v>1</v>
      </c>
      <c r="D25" s="136"/>
      <c r="E25" s="137"/>
      <c r="F25" s="3"/>
      <c r="G25" s="3"/>
      <c r="H25" s="69" t="s">
        <v>2</v>
      </c>
      <c r="I25" s="250"/>
      <c r="J25" s="251"/>
      <c r="K25" s="120"/>
      <c r="L25" s="120"/>
      <c r="M25" s="120"/>
      <c r="N25" s="19"/>
      <c r="O25" s="1"/>
      <c r="P25" s="1"/>
      <c r="Q25" s="1"/>
    </row>
    <row r="26" spans="2:17" x14ac:dyDescent="0.25">
      <c r="B26" s="13"/>
      <c r="C26" s="3"/>
      <c r="D26" s="3"/>
      <c r="E26" s="3"/>
      <c r="F26" s="3"/>
      <c r="G26" s="3"/>
      <c r="H26" s="3"/>
      <c r="I26" s="3"/>
      <c r="J26" s="3"/>
      <c r="K26" s="3"/>
      <c r="L26" s="3"/>
      <c r="M26" s="3"/>
      <c r="N26" s="14"/>
      <c r="O26" s="1"/>
      <c r="P26" s="1"/>
      <c r="Q26" s="1"/>
    </row>
    <row r="27" spans="2:17" x14ac:dyDescent="0.25">
      <c r="B27" s="148" t="s">
        <v>100</v>
      </c>
      <c r="C27" s="149"/>
      <c r="D27" s="149"/>
      <c r="E27" s="149"/>
      <c r="F27" s="149"/>
      <c r="G27" s="149"/>
      <c r="H27" s="149"/>
      <c r="I27" s="149"/>
      <c r="J27" s="149"/>
      <c r="K27" s="149"/>
      <c r="L27" s="149"/>
      <c r="M27" s="149"/>
      <c r="N27" s="150"/>
      <c r="O27" s="1"/>
      <c r="P27" s="1"/>
      <c r="Q27" s="1"/>
    </row>
    <row r="28" spans="2:17" ht="16.5" thickBot="1" x14ac:dyDescent="0.3">
      <c r="B28" s="20"/>
      <c r="C28" s="21"/>
      <c r="D28" s="21"/>
      <c r="E28" s="21"/>
      <c r="F28" s="21"/>
      <c r="G28" s="21"/>
      <c r="H28" s="21"/>
      <c r="I28" s="21"/>
      <c r="J28" s="21"/>
      <c r="K28" s="21"/>
      <c r="L28" s="21"/>
      <c r="M28" s="21"/>
      <c r="N28" s="22"/>
    </row>
    <row r="29" spans="2:17" x14ac:dyDescent="0.25">
      <c r="B29" s="4"/>
      <c r="C29" s="4"/>
      <c r="D29" s="4"/>
      <c r="E29" s="4"/>
      <c r="F29" s="4"/>
      <c r="G29" s="4"/>
      <c r="H29" s="4"/>
      <c r="I29" s="4"/>
      <c r="J29" s="4"/>
      <c r="K29" s="4"/>
      <c r="L29" s="4"/>
      <c r="M29" s="4"/>
      <c r="N29" s="4"/>
    </row>
  </sheetData>
  <mergeCells count="35">
    <mergeCell ref="B27:N27"/>
    <mergeCell ref="B14:N14"/>
    <mergeCell ref="B2:M2"/>
    <mergeCell ref="C6:G6"/>
    <mergeCell ref="H6:K6"/>
    <mergeCell ref="L6:M6"/>
    <mergeCell ref="B4:N4"/>
    <mergeCell ref="B13:C13"/>
    <mergeCell ref="D13:E13"/>
    <mergeCell ref="H13:K13"/>
    <mergeCell ref="L13:M13"/>
    <mergeCell ref="H8:K8"/>
    <mergeCell ref="L8:M8"/>
    <mergeCell ref="B10:C10"/>
    <mergeCell ref="D10:E10"/>
    <mergeCell ref="H10:K10"/>
    <mergeCell ref="L10:M10"/>
    <mergeCell ref="B12:C12"/>
    <mergeCell ref="D12:E12"/>
    <mergeCell ref="B8:C8"/>
    <mergeCell ref="D8:E8"/>
    <mergeCell ref="F8:G8"/>
    <mergeCell ref="K25:M25"/>
    <mergeCell ref="K20:K21"/>
    <mergeCell ref="L20:L21"/>
    <mergeCell ref="B17:N17"/>
    <mergeCell ref="F21:I21"/>
    <mergeCell ref="F19:I19"/>
    <mergeCell ref="F20:I20"/>
    <mergeCell ref="F22:I22"/>
    <mergeCell ref="D20:E21"/>
    <mergeCell ref="J20:J21"/>
    <mergeCell ref="B20:C21"/>
    <mergeCell ref="D25:E25"/>
    <mergeCell ref="I25:J25"/>
  </mergeCells>
  <dataValidations count="1">
    <dataValidation allowBlank="1" showInputMessage="1" showErrorMessage="1" error="Value must be between 0.2 and 5.0 mg/dL." sqref="D12:E12 IZ12:JA12 SV12:SW12 ACR12:ACS12 AMN12:AMO12 AWJ12:AWK12 BGF12:BGG12 BQB12:BQC12 BZX12:BZY12 CJT12:CJU12 CTP12:CTQ12 DDL12:DDM12 DNH12:DNI12 DXD12:DXE12 EGZ12:EHA12 EQV12:EQW12 FAR12:FAS12 FKN12:FKO12 FUJ12:FUK12 GEF12:GEG12 GOB12:GOC12 GXX12:GXY12 HHT12:HHU12 HRP12:HRQ12 IBL12:IBM12 ILH12:ILI12 IVD12:IVE12 JEZ12:JFA12 JOV12:JOW12 JYR12:JYS12 KIN12:KIO12 KSJ12:KSK12 LCF12:LCG12 LMB12:LMC12 LVX12:LVY12 MFT12:MFU12 MPP12:MPQ12 MZL12:MZM12 NJH12:NJI12 NTD12:NTE12 OCZ12:ODA12 OMV12:OMW12 OWR12:OWS12 PGN12:PGO12 PQJ12:PQK12 QAF12:QAG12 QKB12:QKC12 QTX12:QTY12 RDT12:RDU12 RNP12:RNQ12 RXL12:RXM12 SHH12:SHI12 SRD12:SRE12 TAZ12:TBA12 TKV12:TKW12 TUR12:TUS12 UEN12:UEO12 UOJ12:UOK12 UYF12:UYG12 VIB12:VIC12 VRX12:VRY12 WBT12:WBU12 WLP12:WLQ12 WVL12:WVM12 D65544:E65544 IZ65544:JA65544 SV65544:SW65544 ACR65544:ACS65544 AMN65544:AMO65544 AWJ65544:AWK65544 BGF65544:BGG65544 BQB65544:BQC65544 BZX65544:BZY65544 CJT65544:CJU65544 CTP65544:CTQ65544 DDL65544:DDM65544 DNH65544:DNI65544 DXD65544:DXE65544 EGZ65544:EHA65544 EQV65544:EQW65544 FAR65544:FAS65544 FKN65544:FKO65544 FUJ65544:FUK65544 GEF65544:GEG65544 GOB65544:GOC65544 GXX65544:GXY65544 HHT65544:HHU65544 HRP65544:HRQ65544 IBL65544:IBM65544 ILH65544:ILI65544 IVD65544:IVE65544 JEZ65544:JFA65544 JOV65544:JOW65544 JYR65544:JYS65544 KIN65544:KIO65544 KSJ65544:KSK65544 LCF65544:LCG65544 LMB65544:LMC65544 LVX65544:LVY65544 MFT65544:MFU65544 MPP65544:MPQ65544 MZL65544:MZM65544 NJH65544:NJI65544 NTD65544:NTE65544 OCZ65544:ODA65544 OMV65544:OMW65544 OWR65544:OWS65544 PGN65544:PGO65544 PQJ65544:PQK65544 QAF65544:QAG65544 QKB65544:QKC65544 QTX65544:QTY65544 RDT65544:RDU65544 RNP65544:RNQ65544 RXL65544:RXM65544 SHH65544:SHI65544 SRD65544:SRE65544 TAZ65544:TBA65544 TKV65544:TKW65544 TUR65544:TUS65544 UEN65544:UEO65544 UOJ65544:UOK65544 UYF65544:UYG65544 VIB65544:VIC65544 VRX65544:VRY65544 WBT65544:WBU65544 WLP65544:WLQ65544 WVL65544:WVM65544 D131080:E131080 IZ131080:JA131080 SV131080:SW131080 ACR131080:ACS131080 AMN131080:AMO131080 AWJ131080:AWK131080 BGF131080:BGG131080 BQB131080:BQC131080 BZX131080:BZY131080 CJT131080:CJU131080 CTP131080:CTQ131080 DDL131080:DDM131080 DNH131080:DNI131080 DXD131080:DXE131080 EGZ131080:EHA131080 EQV131080:EQW131080 FAR131080:FAS131080 FKN131080:FKO131080 FUJ131080:FUK131080 GEF131080:GEG131080 GOB131080:GOC131080 GXX131080:GXY131080 HHT131080:HHU131080 HRP131080:HRQ131080 IBL131080:IBM131080 ILH131080:ILI131080 IVD131080:IVE131080 JEZ131080:JFA131080 JOV131080:JOW131080 JYR131080:JYS131080 KIN131080:KIO131080 KSJ131080:KSK131080 LCF131080:LCG131080 LMB131080:LMC131080 LVX131080:LVY131080 MFT131080:MFU131080 MPP131080:MPQ131080 MZL131080:MZM131080 NJH131080:NJI131080 NTD131080:NTE131080 OCZ131080:ODA131080 OMV131080:OMW131080 OWR131080:OWS131080 PGN131080:PGO131080 PQJ131080:PQK131080 QAF131080:QAG131080 QKB131080:QKC131080 QTX131080:QTY131080 RDT131080:RDU131080 RNP131080:RNQ131080 RXL131080:RXM131080 SHH131080:SHI131080 SRD131080:SRE131080 TAZ131080:TBA131080 TKV131080:TKW131080 TUR131080:TUS131080 UEN131080:UEO131080 UOJ131080:UOK131080 UYF131080:UYG131080 VIB131080:VIC131080 VRX131080:VRY131080 WBT131080:WBU131080 WLP131080:WLQ131080 WVL131080:WVM131080 D196616:E196616 IZ196616:JA196616 SV196616:SW196616 ACR196616:ACS196616 AMN196616:AMO196616 AWJ196616:AWK196616 BGF196616:BGG196616 BQB196616:BQC196616 BZX196616:BZY196616 CJT196616:CJU196616 CTP196616:CTQ196616 DDL196616:DDM196616 DNH196616:DNI196616 DXD196616:DXE196616 EGZ196616:EHA196616 EQV196616:EQW196616 FAR196616:FAS196616 FKN196616:FKO196616 FUJ196616:FUK196616 GEF196616:GEG196616 GOB196616:GOC196616 GXX196616:GXY196616 HHT196616:HHU196616 HRP196616:HRQ196616 IBL196616:IBM196616 ILH196616:ILI196616 IVD196616:IVE196616 JEZ196616:JFA196616 JOV196616:JOW196616 JYR196616:JYS196616 KIN196616:KIO196616 KSJ196616:KSK196616 LCF196616:LCG196616 LMB196616:LMC196616 LVX196616:LVY196616 MFT196616:MFU196616 MPP196616:MPQ196616 MZL196616:MZM196616 NJH196616:NJI196616 NTD196616:NTE196616 OCZ196616:ODA196616 OMV196616:OMW196616 OWR196616:OWS196616 PGN196616:PGO196616 PQJ196616:PQK196616 QAF196616:QAG196616 QKB196616:QKC196616 QTX196616:QTY196616 RDT196616:RDU196616 RNP196616:RNQ196616 RXL196616:RXM196616 SHH196616:SHI196616 SRD196616:SRE196616 TAZ196616:TBA196616 TKV196616:TKW196616 TUR196616:TUS196616 UEN196616:UEO196616 UOJ196616:UOK196616 UYF196616:UYG196616 VIB196616:VIC196616 VRX196616:VRY196616 WBT196616:WBU196616 WLP196616:WLQ196616 WVL196616:WVM196616 D262152:E262152 IZ262152:JA262152 SV262152:SW262152 ACR262152:ACS262152 AMN262152:AMO262152 AWJ262152:AWK262152 BGF262152:BGG262152 BQB262152:BQC262152 BZX262152:BZY262152 CJT262152:CJU262152 CTP262152:CTQ262152 DDL262152:DDM262152 DNH262152:DNI262152 DXD262152:DXE262152 EGZ262152:EHA262152 EQV262152:EQW262152 FAR262152:FAS262152 FKN262152:FKO262152 FUJ262152:FUK262152 GEF262152:GEG262152 GOB262152:GOC262152 GXX262152:GXY262152 HHT262152:HHU262152 HRP262152:HRQ262152 IBL262152:IBM262152 ILH262152:ILI262152 IVD262152:IVE262152 JEZ262152:JFA262152 JOV262152:JOW262152 JYR262152:JYS262152 KIN262152:KIO262152 KSJ262152:KSK262152 LCF262152:LCG262152 LMB262152:LMC262152 LVX262152:LVY262152 MFT262152:MFU262152 MPP262152:MPQ262152 MZL262152:MZM262152 NJH262152:NJI262152 NTD262152:NTE262152 OCZ262152:ODA262152 OMV262152:OMW262152 OWR262152:OWS262152 PGN262152:PGO262152 PQJ262152:PQK262152 QAF262152:QAG262152 QKB262152:QKC262152 QTX262152:QTY262152 RDT262152:RDU262152 RNP262152:RNQ262152 RXL262152:RXM262152 SHH262152:SHI262152 SRD262152:SRE262152 TAZ262152:TBA262152 TKV262152:TKW262152 TUR262152:TUS262152 UEN262152:UEO262152 UOJ262152:UOK262152 UYF262152:UYG262152 VIB262152:VIC262152 VRX262152:VRY262152 WBT262152:WBU262152 WLP262152:WLQ262152 WVL262152:WVM262152 D327688:E327688 IZ327688:JA327688 SV327688:SW327688 ACR327688:ACS327688 AMN327688:AMO327688 AWJ327688:AWK327688 BGF327688:BGG327688 BQB327688:BQC327688 BZX327688:BZY327688 CJT327688:CJU327688 CTP327688:CTQ327688 DDL327688:DDM327688 DNH327688:DNI327688 DXD327688:DXE327688 EGZ327688:EHA327688 EQV327688:EQW327688 FAR327688:FAS327688 FKN327688:FKO327688 FUJ327688:FUK327688 GEF327688:GEG327688 GOB327688:GOC327688 GXX327688:GXY327688 HHT327688:HHU327688 HRP327688:HRQ327688 IBL327688:IBM327688 ILH327688:ILI327688 IVD327688:IVE327688 JEZ327688:JFA327688 JOV327688:JOW327688 JYR327688:JYS327688 KIN327688:KIO327688 KSJ327688:KSK327688 LCF327688:LCG327688 LMB327688:LMC327688 LVX327688:LVY327688 MFT327688:MFU327688 MPP327688:MPQ327688 MZL327688:MZM327688 NJH327688:NJI327688 NTD327688:NTE327688 OCZ327688:ODA327688 OMV327688:OMW327688 OWR327688:OWS327688 PGN327688:PGO327688 PQJ327688:PQK327688 QAF327688:QAG327688 QKB327688:QKC327688 QTX327688:QTY327688 RDT327688:RDU327688 RNP327688:RNQ327688 RXL327688:RXM327688 SHH327688:SHI327688 SRD327688:SRE327688 TAZ327688:TBA327688 TKV327688:TKW327688 TUR327688:TUS327688 UEN327688:UEO327688 UOJ327688:UOK327688 UYF327688:UYG327688 VIB327688:VIC327688 VRX327688:VRY327688 WBT327688:WBU327688 WLP327688:WLQ327688 WVL327688:WVM327688 D393224:E393224 IZ393224:JA393224 SV393224:SW393224 ACR393224:ACS393224 AMN393224:AMO393224 AWJ393224:AWK393224 BGF393224:BGG393224 BQB393224:BQC393224 BZX393224:BZY393224 CJT393224:CJU393224 CTP393224:CTQ393224 DDL393224:DDM393224 DNH393224:DNI393224 DXD393224:DXE393224 EGZ393224:EHA393224 EQV393224:EQW393224 FAR393224:FAS393224 FKN393224:FKO393224 FUJ393224:FUK393224 GEF393224:GEG393224 GOB393224:GOC393224 GXX393224:GXY393224 HHT393224:HHU393224 HRP393224:HRQ393224 IBL393224:IBM393224 ILH393224:ILI393224 IVD393224:IVE393224 JEZ393224:JFA393224 JOV393224:JOW393224 JYR393224:JYS393224 KIN393224:KIO393224 KSJ393224:KSK393224 LCF393224:LCG393224 LMB393224:LMC393224 LVX393224:LVY393224 MFT393224:MFU393224 MPP393224:MPQ393224 MZL393224:MZM393224 NJH393224:NJI393224 NTD393224:NTE393224 OCZ393224:ODA393224 OMV393224:OMW393224 OWR393224:OWS393224 PGN393224:PGO393224 PQJ393224:PQK393224 QAF393224:QAG393224 QKB393224:QKC393224 QTX393224:QTY393224 RDT393224:RDU393224 RNP393224:RNQ393224 RXL393224:RXM393224 SHH393224:SHI393224 SRD393224:SRE393224 TAZ393224:TBA393224 TKV393224:TKW393224 TUR393224:TUS393224 UEN393224:UEO393224 UOJ393224:UOK393224 UYF393224:UYG393224 VIB393224:VIC393224 VRX393224:VRY393224 WBT393224:WBU393224 WLP393224:WLQ393224 WVL393224:WVM393224 D458760:E458760 IZ458760:JA458760 SV458760:SW458760 ACR458760:ACS458760 AMN458760:AMO458760 AWJ458760:AWK458760 BGF458760:BGG458760 BQB458760:BQC458760 BZX458760:BZY458760 CJT458760:CJU458760 CTP458760:CTQ458760 DDL458760:DDM458760 DNH458760:DNI458760 DXD458760:DXE458760 EGZ458760:EHA458760 EQV458760:EQW458760 FAR458760:FAS458760 FKN458760:FKO458760 FUJ458760:FUK458760 GEF458760:GEG458760 GOB458760:GOC458760 GXX458760:GXY458760 HHT458760:HHU458760 HRP458760:HRQ458760 IBL458760:IBM458760 ILH458760:ILI458760 IVD458760:IVE458760 JEZ458760:JFA458760 JOV458760:JOW458760 JYR458760:JYS458760 KIN458760:KIO458760 KSJ458760:KSK458760 LCF458760:LCG458760 LMB458760:LMC458760 LVX458760:LVY458760 MFT458760:MFU458760 MPP458760:MPQ458760 MZL458760:MZM458760 NJH458760:NJI458760 NTD458760:NTE458760 OCZ458760:ODA458760 OMV458760:OMW458760 OWR458760:OWS458760 PGN458760:PGO458760 PQJ458760:PQK458760 QAF458760:QAG458760 QKB458760:QKC458760 QTX458760:QTY458760 RDT458760:RDU458760 RNP458760:RNQ458760 RXL458760:RXM458760 SHH458760:SHI458760 SRD458760:SRE458760 TAZ458760:TBA458760 TKV458760:TKW458760 TUR458760:TUS458760 UEN458760:UEO458760 UOJ458760:UOK458760 UYF458760:UYG458760 VIB458760:VIC458760 VRX458760:VRY458760 WBT458760:WBU458760 WLP458760:WLQ458760 WVL458760:WVM458760 D524296:E524296 IZ524296:JA524296 SV524296:SW524296 ACR524296:ACS524296 AMN524296:AMO524296 AWJ524296:AWK524296 BGF524296:BGG524296 BQB524296:BQC524296 BZX524296:BZY524296 CJT524296:CJU524296 CTP524296:CTQ524296 DDL524296:DDM524296 DNH524296:DNI524296 DXD524296:DXE524296 EGZ524296:EHA524296 EQV524296:EQW524296 FAR524296:FAS524296 FKN524296:FKO524296 FUJ524296:FUK524296 GEF524296:GEG524296 GOB524296:GOC524296 GXX524296:GXY524296 HHT524296:HHU524296 HRP524296:HRQ524296 IBL524296:IBM524296 ILH524296:ILI524296 IVD524296:IVE524296 JEZ524296:JFA524296 JOV524296:JOW524296 JYR524296:JYS524296 KIN524296:KIO524296 KSJ524296:KSK524296 LCF524296:LCG524296 LMB524296:LMC524296 LVX524296:LVY524296 MFT524296:MFU524296 MPP524296:MPQ524296 MZL524296:MZM524296 NJH524296:NJI524296 NTD524296:NTE524296 OCZ524296:ODA524296 OMV524296:OMW524296 OWR524296:OWS524296 PGN524296:PGO524296 PQJ524296:PQK524296 QAF524296:QAG524296 QKB524296:QKC524296 QTX524296:QTY524296 RDT524296:RDU524296 RNP524296:RNQ524296 RXL524296:RXM524296 SHH524296:SHI524296 SRD524296:SRE524296 TAZ524296:TBA524296 TKV524296:TKW524296 TUR524296:TUS524296 UEN524296:UEO524296 UOJ524296:UOK524296 UYF524296:UYG524296 VIB524296:VIC524296 VRX524296:VRY524296 WBT524296:WBU524296 WLP524296:WLQ524296 WVL524296:WVM524296 D589832:E589832 IZ589832:JA589832 SV589832:SW589832 ACR589832:ACS589832 AMN589832:AMO589832 AWJ589832:AWK589832 BGF589832:BGG589832 BQB589832:BQC589832 BZX589832:BZY589832 CJT589832:CJU589832 CTP589832:CTQ589832 DDL589832:DDM589832 DNH589832:DNI589832 DXD589832:DXE589832 EGZ589832:EHA589832 EQV589832:EQW589832 FAR589832:FAS589832 FKN589832:FKO589832 FUJ589832:FUK589832 GEF589832:GEG589832 GOB589832:GOC589832 GXX589832:GXY589832 HHT589832:HHU589832 HRP589832:HRQ589832 IBL589832:IBM589832 ILH589832:ILI589832 IVD589832:IVE589832 JEZ589832:JFA589832 JOV589832:JOW589832 JYR589832:JYS589832 KIN589832:KIO589832 KSJ589832:KSK589832 LCF589832:LCG589832 LMB589832:LMC589832 LVX589832:LVY589832 MFT589832:MFU589832 MPP589832:MPQ589832 MZL589832:MZM589832 NJH589832:NJI589832 NTD589832:NTE589832 OCZ589832:ODA589832 OMV589832:OMW589832 OWR589832:OWS589832 PGN589832:PGO589832 PQJ589832:PQK589832 QAF589832:QAG589832 QKB589832:QKC589832 QTX589832:QTY589832 RDT589832:RDU589832 RNP589832:RNQ589832 RXL589832:RXM589832 SHH589832:SHI589832 SRD589832:SRE589832 TAZ589832:TBA589832 TKV589832:TKW589832 TUR589832:TUS589832 UEN589832:UEO589832 UOJ589832:UOK589832 UYF589832:UYG589832 VIB589832:VIC589832 VRX589832:VRY589832 WBT589832:WBU589832 WLP589832:WLQ589832 WVL589832:WVM589832 D655368:E655368 IZ655368:JA655368 SV655368:SW655368 ACR655368:ACS655368 AMN655368:AMO655368 AWJ655368:AWK655368 BGF655368:BGG655368 BQB655368:BQC655368 BZX655368:BZY655368 CJT655368:CJU655368 CTP655368:CTQ655368 DDL655368:DDM655368 DNH655368:DNI655368 DXD655368:DXE655368 EGZ655368:EHA655368 EQV655368:EQW655368 FAR655368:FAS655368 FKN655368:FKO655368 FUJ655368:FUK655368 GEF655368:GEG655368 GOB655368:GOC655368 GXX655368:GXY655368 HHT655368:HHU655368 HRP655368:HRQ655368 IBL655368:IBM655368 ILH655368:ILI655368 IVD655368:IVE655368 JEZ655368:JFA655368 JOV655368:JOW655368 JYR655368:JYS655368 KIN655368:KIO655368 KSJ655368:KSK655368 LCF655368:LCG655368 LMB655368:LMC655368 LVX655368:LVY655368 MFT655368:MFU655368 MPP655368:MPQ655368 MZL655368:MZM655368 NJH655368:NJI655368 NTD655368:NTE655368 OCZ655368:ODA655368 OMV655368:OMW655368 OWR655368:OWS655368 PGN655368:PGO655368 PQJ655368:PQK655368 QAF655368:QAG655368 QKB655368:QKC655368 QTX655368:QTY655368 RDT655368:RDU655368 RNP655368:RNQ655368 RXL655368:RXM655368 SHH655368:SHI655368 SRD655368:SRE655368 TAZ655368:TBA655368 TKV655368:TKW655368 TUR655368:TUS655368 UEN655368:UEO655368 UOJ655368:UOK655368 UYF655368:UYG655368 VIB655368:VIC655368 VRX655368:VRY655368 WBT655368:WBU655368 WLP655368:WLQ655368 WVL655368:WVM655368 D720904:E720904 IZ720904:JA720904 SV720904:SW720904 ACR720904:ACS720904 AMN720904:AMO720904 AWJ720904:AWK720904 BGF720904:BGG720904 BQB720904:BQC720904 BZX720904:BZY720904 CJT720904:CJU720904 CTP720904:CTQ720904 DDL720904:DDM720904 DNH720904:DNI720904 DXD720904:DXE720904 EGZ720904:EHA720904 EQV720904:EQW720904 FAR720904:FAS720904 FKN720904:FKO720904 FUJ720904:FUK720904 GEF720904:GEG720904 GOB720904:GOC720904 GXX720904:GXY720904 HHT720904:HHU720904 HRP720904:HRQ720904 IBL720904:IBM720904 ILH720904:ILI720904 IVD720904:IVE720904 JEZ720904:JFA720904 JOV720904:JOW720904 JYR720904:JYS720904 KIN720904:KIO720904 KSJ720904:KSK720904 LCF720904:LCG720904 LMB720904:LMC720904 LVX720904:LVY720904 MFT720904:MFU720904 MPP720904:MPQ720904 MZL720904:MZM720904 NJH720904:NJI720904 NTD720904:NTE720904 OCZ720904:ODA720904 OMV720904:OMW720904 OWR720904:OWS720904 PGN720904:PGO720904 PQJ720904:PQK720904 QAF720904:QAG720904 QKB720904:QKC720904 QTX720904:QTY720904 RDT720904:RDU720904 RNP720904:RNQ720904 RXL720904:RXM720904 SHH720904:SHI720904 SRD720904:SRE720904 TAZ720904:TBA720904 TKV720904:TKW720904 TUR720904:TUS720904 UEN720904:UEO720904 UOJ720904:UOK720904 UYF720904:UYG720904 VIB720904:VIC720904 VRX720904:VRY720904 WBT720904:WBU720904 WLP720904:WLQ720904 WVL720904:WVM720904 D786440:E786440 IZ786440:JA786440 SV786440:SW786440 ACR786440:ACS786440 AMN786440:AMO786440 AWJ786440:AWK786440 BGF786440:BGG786440 BQB786440:BQC786440 BZX786440:BZY786440 CJT786440:CJU786440 CTP786440:CTQ786440 DDL786440:DDM786440 DNH786440:DNI786440 DXD786440:DXE786440 EGZ786440:EHA786440 EQV786440:EQW786440 FAR786440:FAS786440 FKN786440:FKO786440 FUJ786440:FUK786440 GEF786440:GEG786440 GOB786440:GOC786440 GXX786440:GXY786440 HHT786440:HHU786440 HRP786440:HRQ786440 IBL786440:IBM786440 ILH786440:ILI786440 IVD786440:IVE786440 JEZ786440:JFA786440 JOV786440:JOW786440 JYR786440:JYS786440 KIN786440:KIO786440 KSJ786440:KSK786440 LCF786440:LCG786440 LMB786440:LMC786440 LVX786440:LVY786440 MFT786440:MFU786440 MPP786440:MPQ786440 MZL786440:MZM786440 NJH786440:NJI786440 NTD786440:NTE786440 OCZ786440:ODA786440 OMV786440:OMW786440 OWR786440:OWS786440 PGN786440:PGO786440 PQJ786440:PQK786440 QAF786440:QAG786440 QKB786440:QKC786440 QTX786440:QTY786440 RDT786440:RDU786440 RNP786440:RNQ786440 RXL786440:RXM786440 SHH786440:SHI786440 SRD786440:SRE786440 TAZ786440:TBA786440 TKV786440:TKW786440 TUR786440:TUS786440 UEN786440:UEO786440 UOJ786440:UOK786440 UYF786440:UYG786440 VIB786440:VIC786440 VRX786440:VRY786440 WBT786440:WBU786440 WLP786440:WLQ786440 WVL786440:WVM786440 D851976:E851976 IZ851976:JA851976 SV851976:SW851976 ACR851976:ACS851976 AMN851976:AMO851976 AWJ851976:AWK851976 BGF851976:BGG851976 BQB851976:BQC851976 BZX851976:BZY851976 CJT851976:CJU851976 CTP851976:CTQ851976 DDL851976:DDM851976 DNH851976:DNI851976 DXD851976:DXE851976 EGZ851976:EHA851976 EQV851976:EQW851976 FAR851976:FAS851976 FKN851976:FKO851976 FUJ851976:FUK851976 GEF851976:GEG851976 GOB851976:GOC851976 GXX851976:GXY851976 HHT851976:HHU851976 HRP851976:HRQ851976 IBL851976:IBM851976 ILH851976:ILI851976 IVD851976:IVE851976 JEZ851976:JFA851976 JOV851976:JOW851976 JYR851976:JYS851976 KIN851976:KIO851976 KSJ851976:KSK851976 LCF851976:LCG851976 LMB851976:LMC851976 LVX851976:LVY851976 MFT851976:MFU851976 MPP851976:MPQ851976 MZL851976:MZM851976 NJH851976:NJI851976 NTD851976:NTE851976 OCZ851976:ODA851976 OMV851976:OMW851976 OWR851976:OWS851976 PGN851976:PGO851976 PQJ851976:PQK851976 QAF851976:QAG851976 QKB851976:QKC851976 QTX851976:QTY851976 RDT851976:RDU851976 RNP851976:RNQ851976 RXL851976:RXM851976 SHH851976:SHI851976 SRD851976:SRE851976 TAZ851976:TBA851976 TKV851976:TKW851976 TUR851976:TUS851976 UEN851976:UEO851976 UOJ851976:UOK851976 UYF851976:UYG851976 VIB851976:VIC851976 VRX851976:VRY851976 WBT851976:WBU851976 WLP851976:WLQ851976 WVL851976:WVM851976 D917512:E917512 IZ917512:JA917512 SV917512:SW917512 ACR917512:ACS917512 AMN917512:AMO917512 AWJ917512:AWK917512 BGF917512:BGG917512 BQB917512:BQC917512 BZX917512:BZY917512 CJT917512:CJU917512 CTP917512:CTQ917512 DDL917512:DDM917512 DNH917512:DNI917512 DXD917512:DXE917512 EGZ917512:EHA917512 EQV917512:EQW917512 FAR917512:FAS917512 FKN917512:FKO917512 FUJ917512:FUK917512 GEF917512:GEG917512 GOB917512:GOC917512 GXX917512:GXY917512 HHT917512:HHU917512 HRP917512:HRQ917512 IBL917512:IBM917512 ILH917512:ILI917512 IVD917512:IVE917512 JEZ917512:JFA917512 JOV917512:JOW917512 JYR917512:JYS917512 KIN917512:KIO917512 KSJ917512:KSK917512 LCF917512:LCG917512 LMB917512:LMC917512 LVX917512:LVY917512 MFT917512:MFU917512 MPP917512:MPQ917512 MZL917512:MZM917512 NJH917512:NJI917512 NTD917512:NTE917512 OCZ917512:ODA917512 OMV917512:OMW917512 OWR917512:OWS917512 PGN917512:PGO917512 PQJ917512:PQK917512 QAF917512:QAG917512 QKB917512:QKC917512 QTX917512:QTY917512 RDT917512:RDU917512 RNP917512:RNQ917512 RXL917512:RXM917512 SHH917512:SHI917512 SRD917512:SRE917512 TAZ917512:TBA917512 TKV917512:TKW917512 TUR917512:TUS917512 UEN917512:UEO917512 UOJ917512:UOK917512 UYF917512:UYG917512 VIB917512:VIC917512 VRX917512:VRY917512 WBT917512:WBU917512 WLP917512:WLQ917512 WVL917512:WVM917512 D983048:E983048 IZ983048:JA983048 SV983048:SW983048 ACR983048:ACS983048 AMN983048:AMO983048 AWJ983048:AWK983048 BGF983048:BGG983048 BQB983048:BQC983048 BZX983048:BZY983048 CJT983048:CJU983048 CTP983048:CTQ983048 DDL983048:DDM983048 DNH983048:DNI983048 DXD983048:DXE983048 EGZ983048:EHA983048 EQV983048:EQW983048 FAR983048:FAS983048 FKN983048:FKO983048 FUJ983048:FUK983048 GEF983048:GEG983048 GOB983048:GOC983048 GXX983048:GXY983048 HHT983048:HHU983048 HRP983048:HRQ983048 IBL983048:IBM983048 ILH983048:ILI983048 IVD983048:IVE983048 JEZ983048:JFA983048 JOV983048:JOW983048 JYR983048:JYS983048 KIN983048:KIO983048 KSJ983048:KSK983048 LCF983048:LCG983048 LMB983048:LMC983048 LVX983048:LVY983048 MFT983048:MFU983048 MPP983048:MPQ983048 MZL983048:MZM983048 NJH983048:NJI983048 NTD983048:NTE983048 OCZ983048:ODA983048 OMV983048:OMW983048 OWR983048:OWS983048 PGN983048:PGO983048 PQJ983048:PQK983048 QAF983048:QAG983048 QKB983048:QKC983048 QTX983048:QTY983048 RDT983048:RDU983048 RNP983048:RNQ983048 RXL983048:RXM983048 SHH983048:SHI983048 SRD983048:SRE983048 TAZ983048:TBA983048 TKV983048:TKW983048 TUR983048:TUS983048 UEN983048:UEO983048 UOJ983048:UOK983048 UYF983048:UYG983048 VIB983048:VIC983048 VRX983048:VRY983048 WBT983048:WBU983048 WLP983048:WLQ983048 WVL983048:WVM983048" xr:uid="{00000000-0002-0000-0100-000000000000}"/>
  </dataValidations>
  <pageMargins left="0.25" right="0.25"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A69"/>
  <sheetViews>
    <sheetView showGridLines="0" tabSelected="1" zoomScaleNormal="100" zoomScalePageLayoutView="110" workbookViewId="0">
      <selection activeCell="N3" sqref="N3:O3"/>
    </sheetView>
  </sheetViews>
  <sheetFormatPr defaultColWidth="8.85546875" defaultRowHeight="12.75" x14ac:dyDescent="0.2"/>
  <cols>
    <col min="1" max="1" width="3.7109375" style="44" customWidth="1"/>
    <col min="2" max="2" width="19.42578125" style="44" customWidth="1"/>
    <col min="3" max="3" width="13" style="44" customWidth="1"/>
    <col min="4" max="4" width="7.7109375" style="44" customWidth="1"/>
    <col min="5" max="5" width="3.7109375" style="44" customWidth="1"/>
    <col min="6" max="6" width="5.28515625" style="44" customWidth="1"/>
    <col min="7" max="7" width="3.140625" style="49" customWidth="1"/>
    <col min="8" max="8" width="5.42578125" style="49" customWidth="1"/>
    <col min="9" max="9" width="4.28515625" style="49" customWidth="1"/>
    <col min="10" max="10" width="12.140625" style="49" customWidth="1"/>
    <col min="11" max="11" width="2.7109375" style="44" customWidth="1"/>
    <col min="12" max="12" width="4.5703125" style="44" customWidth="1"/>
    <col min="13" max="13" width="3.85546875" style="44" customWidth="1"/>
    <col min="14" max="14" width="16.28515625" style="44" customWidth="1"/>
    <col min="15" max="15" width="3.5703125" style="44" customWidth="1"/>
    <col min="16" max="16" width="21.140625" style="83" customWidth="1"/>
    <col min="17" max="17" width="3.140625" style="28" customWidth="1"/>
    <col min="18" max="16384" width="8.85546875" style="44"/>
  </cols>
  <sheetData>
    <row r="1" spans="2:17" ht="18" customHeight="1" thickBot="1" x14ac:dyDescent="0.25">
      <c r="P1" s="28"/>
    </row>
    <row r="2" spans="2:17" ht="28.5" customHeight="1" thickBot="1" x14ac:dyDescent="0.25">
      <c r="B2" s="209" t="s">
        <v>30</v>
      </c>
      <c r="C2" s="210"/>
      <c r="D2" s="210"/>
      <c r="E2" s="210"/>
      <c r="F2" s="210"/>
      <c r="G2" s="210"/>
      <c r="H2" s="210"/>
      <c r="I2" s="210"/>
      <c r="J2" s="210"/>
      <c r="K2" s="210"/>
      <c r="L2" s="210"/>
      <c r="M2" s="210"/>
      <c r="N2" s="210"/>
      <c r="O2" s="210"/>
      <c r="P2" s="210"/>
      <c r="Q2" s="85"/>
    </row>
    <row r="3" spans="2:17" ht="22.5" customHeight="1" thickBot="1" x14ac:dyDescent="0.25">
      <c r="B3" s="45" t="s">
        <v>0</v>
      </c>
      <c r="C3" s="227"/>
      <c r="D3" s="228"/>
      <c r="E3" s="67"/>
      <c r="F3" s="70"/>
      <c r="G3" s="71"/>
      <c r="H3" s="46" t="s">
        <v>1</v>
      </c>
      <c r="I3" s="227"/>
      <c r="J3" s="228"/>
      <c r="K3" s="71"/>
      <c r="L3" s="71"/>
      <c r="M3" s="47" t="s">
        <v>2</v>
      </c>
      <c r="N3" s="231"/>
      <c r="O3" s="232"/>
      <c r="P3" s="84"/>
      <c r="Q3" s="65"/>
    </row>
    <row r="4" spans="2:17" ht="10.5" customHeight="1" x14ac:dyDescent="0.2">
      <c r="B4" s="233"/>
      <c r="C4" s="234"/>
      <c r="D4" s="234"/>
      <c r="E4" s="234"/>
      <c r="F4" s="234"/>
      <c r="G4" s="234"/>
      <c r="H4" s="234"/>
      <c r="I4" s="234"/>
      <c r="J4" s="234"/>
      <c r="K4" s="234"/>
      <c r="L4" s="234"/>
      <c r="M4" s="234"/>
      <c r="N4" s="234"/>
      <c r="O4" s="234"/>
      <c r="P4" s="234"/>
      <c r="Q4" s="235"/>
    </row>
    <row r="5" spans="2:17" ht="14.45" customHeight="1" x14ac:dyDescent="0.2">
      <c r="B5" s="26"/>
      <c r="C5" s="27"/>
      <c r="D5" s="224" t="s">
        <v>70</v>
      </c>
      <c r="E5" s="225"/>
      <c r="F5" s="225"/>
      <c r="G5" s="225"/>
      <c r="H5" s="225"/>
      <c r="I5" s="225"/>
      <c r="J5" s="225"/>
      <c r="K5" s="225"/>
      <c r="L5" s="225"/>
      <c r="M5" s="225"/>
      <c r="N5" s="225"/>
      <c r="O5" s="225"/>
      <c r="P5" s="226"/>
      <c r="Q5" s="65"/>
    </row>
    <row r="6" spans="2:17" x14ac:dyDescent="0.2">
      <c r="B6" s="216" t="s">
        <v>3</v>
      </c>
      <c r="C6" s="217"/>
      <c r="D6" s="218" t="s">
        <v>4</v>
      </c>
      <c r="E6" s="219"/>
      <c r="F6" s="220"/>
      <c r="G6" s="221" t="s">
        <v>5</v>
      </c>
      <c r="H6" s="222"/>
      <c r="I6" s="222"/>
      <c r="J6" s="223"/>
      <c r="K6" s="218" t="s">
        <v>6</v>
      </c>
      <c r="L6" s="219"/>
      <c r="M6" s="219"/>
      <c r="N6" s="220"/>
      <c r="O6" s="218" t="s">
        <v>7</v>
      </c>
      <c r="P6" s="220"/>
      <c r="Q6" s="65"/>
    </row>
    <row r="7" spans="2:17" ht="15" customHeight="1" x14ac:dyDescent="0.2">
      <c r="B7" s="186" t="s">
        <v>42</v>
      </c>
      <c r="C7" s="187"/>
      <c r="D7" s="184" t="s">
        <v>63</v>
      </c>
      <c r="E7" s="188"/>
      <c r="F7" s="185"/>
      <c r="G7" s="189" t="s">
        <v>8</v>
      </c>
      <c r="H7" s="190"/>
      <c r="I7" s="190"/>
      <c r="J7" s="191"/>
      <c r="K7" s="184" t="s">
        <v>9</v>
      </c>
      <c r="L7" s="188"/>
      <c r="M7" s="188"/>
      <c r="N7" s="185"/>
      <c r="O7" s="184" t="s">
        <v>10</v>
      </c>
      <c r="P7" s="185"/>
      <c r="Q7" s="65"/>
    </row>
    <row r="8" spans="2:17" ht="15" customHeight="1" x14ac:dyDescent="0.2">
      <c r="B8" s="186" t="s">
        <v>43</v>
      </c>
      <c r="C8" s="187"/>
      <c r="D8" s="184" t="s">
        <v>11</v>
      </c>
      <c r="E8" s="188"/>
      <c r="F8" s="185"/>
      <c r="G8" s="189" t="s">
        <v>12</v>
      </c>
      <c r="H8" s="190"/>
      <c r="I8" s="190"/>
      <c r="J8" s="191"/>
      <c r="K8" s="184" t="s">
        <v>13</v>
      </c>
      <c r="L8" s="188"/>
      <c r="M8" s="188"/>
      <c r="N8" s="185"/>
      <c r="O8" s="184" t="s">
        <v>14</v>
      </c>
      <c r="P8" s="185"/>
      <c r="Q8" s="65"/>
    </row>
    <row r="9" spans="2:17" ht="15" customHeight="1" x14ac:dyDescent="0.2">
      <c r="B9" s="186" t="s">
        <v>44</v>
      </c>
      <c r="C9" s="187"/>
      <c r="D9" s="184" t="s">
        <v>15</v>
      </c>
      <c r="E9" s="188"/>
      <c r="F9" s="185"/>
      <c r="G9" s="189" t="s">
        <v>16</v>
      </c>
      <c r="H9" s="190"/>
      <c r="I9" s="190"/>
      <c r="J9" s="191"/>
      <c r="K9" s="184" t="s">
        <v>17</v>
      </c>
      <c r="L9" s="188"/>
      <c r="M9" s="188"/>
      <c r="N9" s="185"/>
      <c r="O9" s="184" t="s">
        <v>18</v>
      </c>
      <c r="P9" s="185"/>
      <c r="Q9" s="65"/>
    </row>
    <row r="10" spans="2:17" ht="15.75" customHeight="1" x14ac:dyDescent="0.2">
      <c r="B10" s="186" t="s">
        <v>55</v>
      </c>
      <c r="C10" s="187"/>
      <c r="D10" s="184" t="s">
        <v>19</v>
      </c>
      <c r="E10" s="188"/>
      <c r="F10" s="185"/>
      <c r="G10" s="189" t="s">
        <v>20</v>
      </c>
      <c r="H10" s="190"/>
      <c r="I10" s="190"/>
      <c r="J10" s="191"/>
      <c r="K10" s="184" t="s">
        <v>21</v>
      </c>
      <c r="L10" s="188"/>
      <c r="M10" s="188"/>
      <c r="N10" s="185"/>
      <c r="O10" s="184" t="s">
        <v>22</v>
      </c>
      <c r="P10" s="185"/>
      <c r="Q10" s="65"/>
    </row>
    <row r="11" spans="2:17" ht="15" customHeight="1" x14ac:dyDescent="0.2">
      <c r="B11" s="186" t="s">
        <v>56</v>
      </c>
      <c r="C11" s="187"/>
      <c r="D11" s="184" t="s">
        <v>23</v>
      </c>
      <c r="E11" s="188"/>
      <c r="F11" s="185"/>
      <c r="G11" s="189" t="s">
        <v>24</v>
      </c>
      <c r="H11" s="190"/>
      <c r="I11" s="190"/>
      <c r="J11" s="191"/>
      <c r="K11" s="184" t="s">
        <v>25</v>
      </c>
      <c r="L11" s="188"/>
      <c r="M11" s="188"/>
      <c r="N11" s="185"/>
      <c r="O11" s="184" t="s">
        <v>26</v>
      </c>
      <c r="P11" s="185"/>
      <c r="Q11" s="65"/>
    </row>
    <row r="12" spans="2:17" x14ac:dyDescent="0.2">
      <c r="B12" s="30"/>
      <c r="C12" s="31"/>
      <c r="D12" s="32"/>
      <c r="E12" s="32"/>
      <c r="F12" s="32"/>
      <c r="G12" s="33"/>
      <c r="H12" s="33"/>
      <c r="I12" s="33"/>
      <c r="J12" s="33"/>
      <c r="K12" s="32"/>
      <c r="L12" s="32"/>
      <c r="M12" s="32"/>
      <c r="N12" s="32"/>
      <c r="O12" s="32"/>
      <c r="P12" s="82"/>
      <c r="Q12" s="65"/>
    </row>
    <row r="13" spans="2:17" x14ac:dyDescent="0.2">
      <c r="B13" s="194" t="s">
        <v>38</v>
      </c>
      <c r="C13" s="195"/>
      <c r="D13" s="201" t="s">
        <v>4</v>
      </c>
      <c r="E13" s="202"/>
      <c r="F13" s="203"/>
      <c r="G13" s="204" t="s">
        <v>5</v>
      </c>
      <c r="H13" s="205"/>
      <c r="I13" s="205"/>
      <c r="J13" s="206"/>
      <c r="K13" s="201" t="s">
        <v>6</v>
      </c>
      <c r="L13" s="202"/>
      <c r="M13" s="202"/>
      <c r="N13" s="203"/>
      <c r="O13" s="201" t="s">
        <v>7</v>
      </c>
      <c r="P13" s="203"/>
      <c r="Q13" s="65"/>
    </row>
    <row r="14" spans="2:17" x14ac:dyDescent="0.2">
      <c r="B14" s="248" t="s">
        <v>37</v>
      </c>
      <c r="C14" s="249"/>
      <c r="D14" s="164" t="s">
        <v>75</v>
      </c>
      <c r="E14" s="165"/>
      <c r="F14" s="166"/>
      <c r="G14" s="196" t="s">
        <v>76</v>
      </c>
      <c r="H14" s="197"/>
      <c r="I14" s="197"/>
      <c r="J14" s="198"/>
      <c r="K14" s="164" t="s">
        <v>77</v>
      </c>
      <c r="L14" s="165"/>
      <c r="M14" s="165"/>
      <c r="N14" s="166"/>
      <c r="O14" s="164" t="s">
        <v>78</v>
      </c>
      <c r="P14" s="166"/>
      <c r="Q14" s="65"/>
    </row>
    <row r="15" spans="2:17" ht="23.25" customHeight="1" x14ac:dyDescent="0.2">
      <c r="B15" s="182" t="s">
        <v>73</v>
      </c>
      <c r="C15" s="183"/>
      <c r="D15" s="72">
        <f>D22*1.1</f>
        <v>0</v>
      </c>
      <c r="E15" s="54" t="s">
        <v>28</v>
      </c>
      <c r="F15" s="73">
        <f>D22*1.3</f>
        <v>0</v>
      </c>
      <c r="G15" s="55" t="s">
        <v>29</v>
      </c>
      <c r="H15" s="74">
        <f>D22*1.3</f>
        <v>0</v>
      </c>
      <c r="I15" s="56" t="s">
        <v>28</v>
      </c>
      <c r="J15" s="75">
        <f>D22*1.8</f>
        <v>0</v>
      </c>
      <c r="K15" s="55" t="s">
        <v>29</v>
      </c>
      <c r="L15" s="74">
        <f>D22*1.8</f>
        <v>0</v>
      </c>
      <c r="M15" s="57" t="s">
        <v>39</v>
      </c>
      <c r="N15" s="76">
        <f>D22*3.5</f>
        <v>0</v>
      </c>
      <c r="O15" s="58" t="s">
        <v>27</v>
      </c>
      <c r="P15" s="76">
        <f>D22*3.5</f>
        <v>0</v>
      </c>
      <c r="Q15" s="65"/>
    </row>
    <row r="16" spans="2:17" ht="26.25" customHeight="1" x14ac:dyDescent="0.2">
      <c r="B16" s="248" t="s">
        <v>71</v>
      </c>
      <c r="C16" s="249"/>
      <c r="D16" s="164" t="s">
        <v>41</v>
      </c>
      <c r="E16" s="165"/>
      <c r="F16" s="166"/>
      <c r="G16" s="164" t="s">
        <v>79</v>
      </c>
      <c r="H16" s="165"/>
      <c r="I16" s="165"/>
      <c r="J16" s="166"/>
      <c r="K16" s="164" t="s">
        <v>80</v>
      </c>
      <c r="L16" s="165"/>
      <c r="M16" s="165"/>
      <c r="N16" s="166"/>
      <c r="O16" s="164" t="s">
        <v>81</v>
      </c>
      <c r="P16" s="166"/>
      <c r="Q16" s="65"/>
    </row>
    <row r="17" spans="2:27" ht="28.15" customHeight="1" x14ac:dyDescent="0.2">
      <c r="B17" s="229" t="s">
        <v>93</v>
      </c>
      <c r="C17" s="230"/>
      <c r="D17" s="171" t="s">
        <v>41</v>
      </c>
      <c r="E17" s="172"/>
      <c r="F17" s="173"/>
      <c r="G17" s="50"/>
      <c r="H17" s="81">
        <f>(1.3*D23)</f>
        <v>0</v>
      </c>
      <c r="I17" s="99" t="s">
        <v>94</v>
      </c>
      <c r="J17" s="77">
        <f>(1.5*D23)</f>
        <v>0</v>
      </c>
      <c r="K17" s="168">
        <f>1.5*D23</f>
        <v>0</v>
      </c>
      <c r="L17" s="168"/>
      <c r="M17" s="51" t="s">
        <v>39</v>
      </c>
      <c r="N17" s="77">
        <f>2*D23</f>
        <v>0</v>
      </c>
      <c r="O17" s="52" t="s">
        <v>27</v>
      </c>
      <c r="P17" s="77">
        <f>D23*2</f>
        <v>0</v>
      </c>
      <c r="Q17" s="65"/>
    </row>
    <row r="18" spans="2:27" ht="27" customHeight="1" x14ac:dyDescent="0.2">
      <c r="B18" s="244" t="s">
        <v>61</v>
      </c>
      <c r="C18" s="245"/>
      <c r="D18" s="215" t="s">
        <v>41</v>
      </c>
      <c r="E18" s="215"/>
      <c r="F18" s="215"/>
      <c r="G18" s="212" t="s">
        <v>95</v>
      </c>
      <c r="H18" s="212"/>
      <c r="I18" s="212"/>
      <c r="J18" s="212"/>
      <c r="K18" s="211" t="s">
        <v>96</v>
      </c>
      <c r="L18" s="211"/>
      <c r="M18" s="211"/>
      <c r="N18" s="211"/>
      <c r="O18" s="213" t="s">
        <v>97</v>
      </c>
      <c r="P18" s="214"/>
      <c r="Q18" s="65"/>
    </row>
    <row r="19" spans="2:27" ht="26.25" customHeight="1" x14ac:dyDescent="0.2">
      <c r="B19" s="246" t="s">
        <v>62</v>
      </c>
      <c r="C19" s="247"/>
      <c r="D19" s="243" t="s">
        <v>41</v>
      </c>
      <c r="E19" s="243"/>
      <c r="F19" s="243"/>
      <c r="G19" s="192" t="s">
        <v>45</v>
      </c>
      <c r="H19" s="192"/>
      <c r="I19" s="192"/>
      <c r="J19" s="192"/>
      <c r="K19" s="192" t="s">
        <v>46</v>
      </c>
      <c r="L19" s="192"/>
      <c r="M19" s="192"/>
      <c r="N19" s="192"/>
      <c r="O19" s="242" t="s">
        <v>47</v>
      </c>
      <c r="P19" s="242"/>
      <c r="Q19" s="65"/>
    </row>
    <row r="20" spans="2:27" ht="22.5" customHeight="1" x14ac:dyDescent="0.2">
      <c r="B20" s="199" t="s">
        <v>72</v>
      </c>
      <c r="C20" s="200"/>
      <c r="D20" s="174" t="s">
        <v>41</v>
      </c>
      <c r="E20" s="175"/>
      <c r="F20" s="176"/>
      <c r="G20" s="59"/>
      <c r="H20" s="78">
        <f>(D25-(D25*0.1))</f>
        <v>20.7</v>
      </c>
      <c r="I20" s="100" t="s">
        <v>98</v>
      </c>
      <c r="J20" s="101">
        <f>(D25-(D25*0.3))</f>
        <v>16.100000000000001</v>
      </c>
      <c r="K20" s="102"/>
      <c r="L20" s="103">
        <f>(D25-(D25*0.3))</f>
        <v>16.100000000000001</v>
      </c>
      <c r="M20" s="104" t="s">
        <v>99</v>
      </c>
      <c r="N20" s="101">
        <f>(D25-(D25*0.5))</f>
        <v>11.5</v>
      </c>
      <c r="O20" s="105" t="s">
        <v>92</v>
      </c>
      <c r="P20" s="106">
        <f>(D25-(D25*0.5))</f>
        <v>11.5</v>
      </c>
      <c r="Q20" s="65"/>
    </row>
    <row r="21" spans="2:27" ht="18.75" customHeight="1" thickBot="1" x14ac:dyDescent="0.25">
      <c r="B21" s="53"/>
      <c r="C21" s="28"/>
      <c r="D21" s="28"/>
      <c r="E21" s="28"/>
      <c r="F21" s="28"/>
      <c r="G21" s="28"/>
      <c r="H21" s="28"/>
      <c r="I21" s="28"/>
      <c r="J21" s="28"/>
      <c r="K21" s="28"/>
      <c r="L21" s="28"/>
      <c r="M21" s="28"/>
      <c r="N21" s="28"/>
      <c r="O21" s="28"/>
      <c r="P21" s="28"/>
      <c r="Q21" s="65"/>
    </row>
    <row r="22" spans="2:27" ht="28.5" customHeight="1" thickBot="1" x14ac:dyDescent="0.25">
      <c r="B22" s="240" t="s">
        <v>36</v>
      </c>
      <c r="C22" s="241"/>
      <c r="D22" s="92">
        <v>0</v>
      </c>
      <c r="E22" s="167" t="s">
        <v>35</v>
      </c>
      <c r="F22" s="167"/>
      <c r="G22" s="169" t="s">
        <v>74</v>
      </c>
      <c r="H22" s="169"/>
      <c r="I22" s="169"/>
      <c r="J22" s="169"/>
      <c r="K22" s="169"/>
      <c r="L22" s="169"/>
      <c r="M22" s="169"/>
      <c r="N22" s="169"/>
      <c r="O22" s="169"/>
      <c r="P22" s="169"/>
      <c r="Q22" s="170"/>
    </row>
    <row r="23" spans="2:27" ht="37.5" customHeight="1" thickBot="1" x14ac:dyDescent="0.25">
      <c r="B23" s="236" t="s">
        <v>67</v>
      </c>
      <c r="C23" s="107" t="s">
        <v>68</v>
      </c>
      <c r="D23" s="87"/>
      <c r="E23" s="167" t="s">
        <v>35</v>
      </c>
      <c r="F23" s="167"/>
      <c r="G23" s="178" t="s">
        <v>87</v>
      </c>
      <c r="H23" s="178"/>
      <c r="I23" s="178"/>
      <c r="J23" s="178"/>
      <c r="K23" s="178"/>
      <c r="L23" s="178"/>
      <c r="M23" s="178"/>
      <c r="N23" s="178"/>
      <c r="O23" s="178"/>
      <c r="P23" s="178"/>
      <c r="Q23" s="179"/>
    </row>
    <row r="24" spans="2:27" ht="44.25" customHeight="1" thickBot="1" x14ac:dyDescent="0.25">
      <c r="B24" s="237"/>
      <c r="C24" s="107" t="s">
        <v>69</v>
      </c>
      <c r="D24" s="98">
        <f>'Creatinine Clearance'!D10</f>
        <v>0</v>
      </c>
      <c r="E24" s="167" t="s">
        <v>35</v>
      </c>
      <c r="F24" s="167"/>
      <c r="G24" s="178" t="s">
        <v>90</v>
      </c>
      <c r="H24" s="178"/>
      <c r="I24" s="178"/>
      <c r="J24" s="178"/>
      <c r="K24" s="178"/>
      <c r="L24" s="178"/>
      <c r="M24" s="178"/>
      <c r="N24" s="178"/>
      <c r="O24" s="178"/>
      <c r="P24" s="178"/>
      <c r="Q24" s="179"/>
    </row>
    <row r="25" spans="2:27" ht="30.75" customHeight="1" thickBot="1" x14ac:dyDescent="0.25">
      <c r="B25" s="238" t="s">
        <v>66</v>
      </c>
      <c r="C25" s="107" t="s">
        <v>68</v>
      </c>
      <c r="D25" s="88">
        <v>23</v>
      </c>
      <c r="E25" s="193" t="s">
        <v>48</v>
      </c>
      <c r="F25" s="193"/>
      <c r="G25" s="207" t="s">
        <v>88</v>
      </c>
      <c r="H25" s="207"/>
      <c r="I25" s="207"/>
      <c r="J25" s="207"/>
      <c r="K25" s="207"/>
      <c r="L25" s="207"/>
      <c r="M25" s="207"/>
      <c r="N25" s="207"/>
      <c r="O25" s="207"/>
      <c r="P25" s="207"/>
      <c r="Q25" s="208"/>
      <c r="R25" s="60"/>
      <c r="S25" s="35"/>
      <c r="T25" s="35"/>
      <c r="U25" s="35"/>
      <c r="V25" s="36"/>
      <c r="W25" s="36"/>
      <c r="X25" s="36"/>
      <c r="Y25" s="36"/>
      <c r="Z25" s="36"/>
      <c r="AA25" s="28"/>
    </row>
    <row r="26" spans="2:27" ht="38.25" customHeight="1" thickBot="1" x14ac:dyDescent="0.25">
      <c r="B26" s="239"/>
      <c r="C26" s="107" t="s">
        <v>69</v>
      </c>
      <c r="D26" s="89" t="e">
        <f>'Creatinine Clearance'!K20</f>
        <v>#DIV/0!</v>
      </c>
      <c r="E26" s="167" t="s">
        <v>35</v>
      </c>
      <c r="F26" s="167"/>
      <c r="G26" s="169" t="s">
        <v>89</v>
      </c>
      <c r="H26" s="169"/>
      <c r="I26" s="169"/>
      <c r="J26" s="169"/>
      <c r="K26" s="169"/>
      <c r="L26" s="169"/>
      <c r="M26" s="169"/>
      <c r="N26" s="169"/>
      <c r="O26" s="169"/>
      <c r="P26" s="169"/>
      <c r="Q26" s="170"/>
      <c r="R26" s="28"/>
      <c r="S26" s="28"/>
      <c r="T26" s="28"/>
      <c r="U26" s="28"/>
      <c r="V26" s="28"/>
      <c r="W26" s="28"/>
      <c r="X26" s="28"/>
      <c r="Y26" s="28"/>
      <c r="Z26" s="28"/>
      <c r="AA26" s="28"/>
    </row>
    <row r="27" spans="2:27" x14ac:dyDescent="0.2">
      <c r="B27" s="53"/>
      <c r="C27" s="28"/>
      <c r="D27" s="28"/>
      <c r="E27" s="28"/>
      <c r="F27" s="28"/>
      <c r="G27" s="34"/>
      <c r="H27" s="80"/>
      <c r="I27" s="38"/>
      <c r="J27" s="38"/>
      <c r="K27" s="37"/>
      <c r="L27" s="37"/>
      <c r="M27" s="37"/>
      <c r="N27" s="28"/>
      <c r="O27" s="28"/>
      <c r="P27" s="28"/>
      <c r="Q27" s="65"/>
    </row>
    <row r="28" spans="2:27" s="48" customFormat="1" ht="16.5" customHeight="1" x14ac:dyDescent="0.25">
      <c r="B28" s="91" t="s">
        <v>65</v>
      </c>
      <c r="C28" s="39"/>
      <c r="D28" s="79"/>
      <c r="E28" s="79"/>
      <c r="F28" s="79"/>
      <c r="G28" s="79"/>
      <c r="H28" s="39"/>
      <c r="I28" s="39"/>
      <c r="J28" s="39"/>
      <c r="K28" s="39"/>
      <c r="L28" s="39"/>
      <c r="M28" s="39"/>
      <c r="N28" s="31"/>
      <c r="O28" s="31"/>
      <c r="P28" s="31"/>
      <c r="Q28" s="93"/>
    </row>
    <row r="29" spans="2:27" s="29" customFormat="1" ht="14.25" customHeight="1" x14ac:dyDescent="0.25">
      <c r="B29" s="66"/>
      <c r="C29" s="40"/>
      <c r="D29" s="41"/>
      <c r="E29" s="41"/>
      <c r="F29" s="41"/>
      <c r="G29" s="41"/>
      <c r="H29" s="40"/>
      <c r="I29" s="40"/>
      <c r="J29" s="40"/>
      <c r="K29" s="40"/>
      <c r="L29" s="40"/>
      <c r="M29" s="40"/>
      <c r="N29" s="177" t="s">
        <v>84</v>
      </c>
      <c r="O29" s="177"/>
      <c r="P29" s="177"/>
      <c r="Q29" s="93"/>
    </row>
    <row r="30" spans="2:27" ht="14.45" customHeight="1" x14ac:dyDescent="0.2">
      <c r="B30" s="180"/>
      <c r="C30" s="181"/>
      <c r="D30" s="28"/>
      <c r="E30" s="28"/>
      <c r="F30" s="28"/>
      <c r="G30" s="28"/>
      <c r="H30" s="28"/>
      <c r="I30" s="28"/>
      <c r="J30" s="28"/>
      <c r="K30" s="28"/>
      <c r="L30" s="28"/>
      <c r="M30" s="28"/>
      <c r="N30" s="177"/>
      <c r="O30" s="177"/>
      <c r="P30" s="177"/>
      <c r="Q30" s="65"/>
    </row>
    <row r="31" spans="2:27" ht="13.5" thickBot="1" x14ac:dyDescent="0.25">
      <c r="B31" s="42"/>
      <c r="C31" s="43"/>
      <c r="D31" s="163" t="s">
        <v>102</v>
      </c>
      <c r="E31" s="163"/>
      <c r="F31" s="163"/>
      <c r="G31" s="163"/>
      <c r="H31" s="163"/>
      <c r="I31" s="163"/>
      <c r="J31" s="163"/>
      <c r="K31" s="163"/>
      <c r="L31" s="163"/>
      <c r="M31" s="163"/>
      <c r="N31" s="163"/>
      <c r="O31" s="163"/>
      <c r="P31" s="163"/>
      <c r="Q31" s="86"/>
    </row>
    <row r="32" spans="2:27" x14ac:dyDescent="0.2">
      <c r="P32" s="28"/>
    </row>
    <row r="33" spans="16:16" x14ac:dyDescent="0.2">
      <c r="P33" s="28"/>
    </row>
    <row r="34" spans="16:16" x14ac:dyDescent="0.2">
      <c r="P34" s="28"/>
    </row>
    <row r="35" spans="16:16" x14ac:dyDescent="0.2">
      <c r="P35" s="28"/>
    </row>
    <row r="36" spans="16:16" x14ac:dyDescent="0.2">
      <c r="P36" s="28"/>
    </row>
    <row r="37" spans="16:16" x14ac:dyDescent="0.2">
      <c r="P37" s="28"/>
    </row>
    <row r="38" spans="16:16" x14ac:dyDescent="0.2">
      <c r="P38" s="28"/>
    </row>
    <row r="39" spans="16:16" x14ac:dyDescent="0.2">
      <c r="P39" s="28"/>
    </row>
    <row r="40" spans="16:16" x14ac:dyDescent="0.2">
      <c r="P40" s="28"/>
    </row>
    <row r="41" spans="16:16" x14ac:dyDescent="0.2">
      <c r="P41" s="28"/>
    </row>
    <row r="42" spans="16:16" x14ac:dyDescent="0.2">
      <c r="P42" s="28"/>
    </row>
    <row r="43" spans="16:16" x14ac:dyDescent="0.2">
      <c r="P43" s="28"/>
    </row>
    <row r="44" spans="16:16" x14ac:dyDescent="0.2">
      <c r="P44" s="28"/>
    </row>
    <row r="45" spans="16:16" x14ac:dyDescent="0.2">
      <c r="P45" s="28"/>
    </row>
    <row r="46" spans="16:16" x14ac:dyDescent="0.2">
      <c r="P46" s="28"/>
    </row>
    <row r="47" spans="16:16" x14ac:dyDescent="0.2">
      <c r="P47" s="28"/>
    </row>
    <row r="48" spans="16:16" x14ac:dyDescent="0.2">
      <c r="P48" s="28"/>
    </row>
    <row r="49" spans="16:16" x14ac:dyDescent="0.2">
      <c r="P49" s="28"/>
    </row>
    <row r="50" spans="16:16" x14ac:dyDescent="0.2">
      <c r="P50" s="28"/>
    </row>
    <row r="51" spans="16:16" x14ac:dyDescent="0.2">
      <c r="P51" s="28"/>
    </row>
    <row r="52" spans="16:16" x14ac:dyDescent="0.2">
      <c r="P52" s="28"/>
    </row>
    <row r="53" spans="16:16" x14ac:dyDescent="0.2">
      <c r="P53" s="28"/>
    </row>
    <row r="54" spans="16:16" x14ac:dyDescent="0.2">
      <c r="P54" s="28"/>
    </row>
    <row r="55" spans="16:16" x14ac:dyDescent="0.2">
      <c r="P55" s="28"/>
    </row>
    <row r="56" spans="16:16" x14ac:dyDescent="0.2">
      <c r="P56" s="28"/>
    </row>
    <row r="57" spans="16:16" x14ac:dyDescent="0.2">
      <c r="P57" s="28"/>
    </row>
    <row r="58" spans="16:16" x14ac:dyDescent="0.2">
      <c r="P58" s="28"/>
    </row>
    <row r="59" spans="16:16" x14ac:dyDescent="0.2">
      <c r="P59" s="28"/>
    </row>
    <row r="60" spans="16:16" x14ac:dyDescent="0.2">
      <c r="P60" s="28"/>
    </row>
    <row r="61" spans="16:16" x14ac:dyDescent="0.2">
      <c r="P61" s="28"/>
    </row>
    <row r="62" spans="16:16" x14ac:dyDescent="0.2">
      <c r="P62" s="28"/>
    </row>
    <row r="63" spans="16:16" x14ac:dyDescent="0.2">
      <c r="P63" s="28"/>
    </row>
    <row r="64" spans="16:16" x14ac:dyDescent="0.2">
      <c r="P64" s="28"/>
    </row>
    <row r="65" spans="16:16" x14ac:dyDescent="0.2">
      <c r="P65" s="28"/>
    </row>
    <row r="66" spans="16:16" x14ac:dyDescent="0.2">
      <c r="P66" s="28"/>
    </row>
    <row r="67" spans="16:16" x14ac:dyDescent="0.2">
      <c r="P67" s="28"/>
    </row>
    <row r="68" spans="16:16" x14ac:dyDescent="0.2">
      <c r="P68" s="28"/>
    </row>
    <row r="69" spans="16:16" x14ac:dyDescent="0.2">
      <c r="P69" s="28"/>
    </row>
  </sheetData>
  <mergeCells count="83">
    <mergeCell ref="B23:B24"/>
    <mergeCell ref="B25:B26"/>
    <mergeCell ref="O7:P7"/>
    <mergeCell ref="E24:F24"/>
    <mergeCell ref="B22:C22"/>
    <mergeCell ref="B9:C9"/>
    <mergeCell ref="K7:N7"/>
    <mergeCell ref="O19:P19"/>
    <mergeCell ref="D19:F19"/>
    <mergeCell ref="B18:C18"/>
    <mergeCell ref="B19:C19"/>
    <mergeCell ref="O9:P9"/>
    <mergeCell ref="O13:P13"/>
    <mergeCell ref="B16:C16"/>
    <mergeCell ref="B14:C14"/>
    <mergeCell ref="K14:N14"/>
    <mergeCell ref="C3:D3"/>
    <mergeCell ref="K19:N19"/>
    <mergeCell ref="D10:F10"/>
    <mergeCell ref="G10:J10"/>
    <mergeCell ref="K10:N10"/>
    <mergeCell ref="B10:C10"/>
    <mergeCell ref="D9:F9"/>
    <mergeCell ref="G9:J9"/>
    <mergeCell ref="K9:N9"/>
    <mergeCell ref="B17:C17"/>
    <mergeCell ref="I3:J3"/>
    <mergeCell ref="N3:O3"/>
    <mergeCell ref="B4:Q4"/>
    <mergeCell ref="B7:C7"/>
    <mergeCell ref="D7:F7"/>
    <mergeCell ref="G7:J7"/>
    <mergeCell ref="B2:P2"/>
    <mergeCell ref="K18:N18"/>
    <mergeCell ref="G18:J18"/>
    <mergeCell ref="O18:P18"/>
    <mergeCell ref="D18:F18"/>
    <mergeCell ref="B6:C6"/>
    <mergeCell ref="D6:F6"/>
    <mergeCell ref="G6:J6"/>
    <mergeCell ref="K6:N6"/>
    <mergeCell ref="O6:P6"/>
    <mergeCell ref="D5:P5"/>
    <mergeCell ref="B8:C8"/>
    <mergeCell ref="D8:F8"/>
    <mergeCell ref="G8:J8"/>
    <mergeCell ref="K8:N8"/>
    <mergeCell ref="O8:P8"/>
    <mergeCell ref="D13:F13"/>
    <mergeCell ref="G13:J13"/>
    <mergeCell ref="K13:N13"/>
    <mergeCell ref="G25:Q25"/>
    <mergeCell ref="O10:P10"/>
    <mergeCell ref="B30:C30"/>
    <mergeCell ref="B15:C15"/>
    <mergeCell ref="O11:P11"/>
    <mergeCell ref="B11:C11"/>
    <mergeCell ref="D11:F11"/>
    <mergeCell ref="G11:J11"/>
    <mergeCell ref="K11:N11"/>
    <mergeCell ref="G19:J19"/>
    <mergeCell ref="E22:F22"/>
    <mergeCell ref="E25:F25"/>
    <mergeCell ref="B13:C13"/>
    <mergeCell ref="O14:P14"/>
    <mergeCell ref="D14:F14"/>
    <mergeCell ref="G14:J14"/>
    <mergeCell ref="G26:Q26"/>
    <mergeCell ref="B20:C20"/>
    <mergeCell ref="D31:P31"/>
    <mergeCell ref="D16:F16"/>
    <mergeCell ref="G16:J16"/>
    <mergeCell ref="K16:N16"/>
    <mergeCell ref="O16:P16"/>
    <mergeCell ref="E23:F23"/>
    <mergeCell ref="K17:L17"/>
    <mergeCell ref="E26:F26"/>
    <mergeCell ref="G22:Q22"/>
    <mergeCell ref="D17:F17"/>
    <mergeCell ref="D20:F20"/>
    <mergeCell ref="N29:P30"/>
    <mergeCell ref="G23:Q23"/>
    <mergeCell ref="G24:Q24"/>
  </mergeCells>
  <hyperlinks>
    <hyperlink ref="B28" r:id="rId1" display="* DAIDS Table for Grading the Severity of Adult and Pediatric Adverse Events, Version 2.0. [November 2014]. " xr:uid="{00000000-0004-0000-0200-000000000000}"/>
  </hyperlinks>
  <pageMargins left="0.5" right="0.5" top="0.5" bottom="0.5" header="0.3" footer="0.3"/>
  <pageSetup paperSize="9" scale="97"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46C0AC0F8119439EF58CDDBD851A77" ma:contentTypeVersion="" ma:contentTypeDescription="Create a new document." ma:contentTypeScope="" ma:versionID="258585c727f7f50c4f31d2c74f88035c">
  <xsd:schema xmlns:xsd="http://www.w3.org/2001/XMLSchema" xmlns:xs="http://www.w3.org/2001/XMLSchema" xmlns:p="http://schemas.microsoft.com/office/2006/metadata/properties" xmlns:ns2="1F81C5C3-4449-4747-9402-888CF386209C" xmlns:ns3="0cdb9d7b-3bdb-4b1c-be50-7737cb6ee7a2" xmlns:ns4="02a1934f-4489-4902-822e-a2276c3ebccc" xmlns:ns5="1f81c5c3-4449-4747-9402-888cf386209c" targetNamespace="http://schemas.microsoft.com/office/2006/metadata/properties" ma:root="true" ma:fieldsID="60fb636ffd84de91291d9dd17408eaa4" ns2:_="" ns3:_="" ns4:_="" ns5:_="">
    <xsd:import namespace="1F81C5C3-4449-4747-9402-888CF386209C"/>
    <xsd:import namespace="0cdb9d7b-3bdb-4b1c-be50-7737cb6ee7a2"/>
    <xsd:import namespace="02a1934f-4489-4902-822e-a2276c3ebccc"/>
    <xsd:import namespace="1f81c5c3-4449-4747-9402-888cf386209c"/>
    <xsd:element name="properties">
      <xsd:complexType>
        <xsd:sequence>
          <xsd:element name="documentManagement">
            <xsd:complexType>
              <xsd:all>
                <xsd:element ref="ns2:StudyDoc" minOccurs="0"/>
                <xsd:element ref="ns2:StudyDocType" minOccurs="0"/>
                <xsd:element ref="ns2:ProtocolVersion" minOccurs="0"/>
                <xsd:element ref="ns2:Status" minOccurs="0"/>
                <xsd:element ref="ns3:SharedWithUsers" minOccurs="0"/>
                <xsd:element ref="ns2:ForReview" minOccurs="0"/>
                <xsd:element ref="ns4:SharingHintHash" minOccurs="0"/>
                <xsd:element ref="ns3:SharedWithDetails" minOccurs="0"/>
                <xsd:element ref="ns5:MediaServiceMetadata" minOccurs="0"/>
                <xsd:element ref="ns5:MediaServiceFastMetadata" minOccurs="0"/>
                <xsd:element ref="ns5:MediaServiceDateTaken" minOccurs="0"/>
                <xsd:element ref="ns5:MediaServiceAutoTags" minOccurs="0"/>
                <xsd:element ref="ns5:MediaServiceEventHashCode" minOccurs="0"/>
                <xsd:element ref="ns5: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81C5C3-4449-4747-9402-888CF386209C" elementFormDefault="qualified">
    <xsd:import namespace="http://schemas.microsoft.com/office/2006/documentManagement/types"/>
    <xsd:import namespace="http://schemas.microsoft.com/office/infopath/2007/PartnerControls"/>
    <xsd:element name="StudyDoc" ma:index="8" nillable="true" ma:displayName="StudyDoc" ma:format="Dropdown" ma:internalName="StudyDoc">
      <xsd:simpleType>
        <xsd:restriction base="dms:Choice">
          <xsd:enumeration value="Accrual"/>
          <xsd:enumeration value="SCHARP/CRFs"/>
          <xsd:enumeration value="Closeout"/>
          <xsd:enumeration value="BRWG/Behavioral"/>
          <xsd:enumeration value="Protocol"/>
          <xsd:enumeration value="SSP"/>
          <xsd:enumeration value="Tools"/>
        </xsd:restriction>
      </xsd:simpleType>
    </xsd:element>
    <xsd:element name="StudyDocType" ma:index="9" nillable="true" ma:displayName="StudyDocType" ma:format="Dropdown" ma:internalName="StudyDocType">
      <xsd:simpleType>
        <xsd:restriction base="dms:Choice">
          <xsd:enumeration value="Report"/>
          <xsd:enumeration value="LoA"/>
          <xsd:enumeration value="Protocol"/>
          <xsd:enumeration value="InformedConsent"/>
          <xsd:enumeration value="SSP Section"/>
          <xsd:enumeration value="DataCollection"/>
          <xsd:enumeration value="CM"/>
          <xsd:enumeration value="OpGuidance"/>
          <xsd:enumeration value="OpsPlanning"/>
          <xsd:enumeration value="Checklist"/>
          <xsd:enumeration value="CounselingTool"/>
          <xsd:enumeration value="SOPTemplate"/>
          <xsd:enumeration value="Calendar/Calculators"/>
          <xsd:enumeration value="EssentialDocs"/>
          <xsd:enumeration value="Memo/Notes"/>
          <xsd:enumeration value="Other Tool/Template"/>
          <xsd:enumeration value="ACASI Development"/>
        </xsd:restriction>
      </xsd:simpleType>
    </xsd:element>
    <xsd:element name="ProtocolVersion" ma:index="10" nillable="true" ma:displayName="ProtocolVersion" ma:decimals="1" ma:default="1" ma:description="Study protocol documents are associated with (defaults to 1.0)" ma:internalName="ProtocolVersion">
      <xsd:simpleType>
        <xsd:restriction base="dms:Number"/>
      </xsd:simpleType>
    </xsd:element>
    <xsd:element name="Status" ma:index="11" nillable="true" ma:displayName="Status" ma:default="Draft" ma:format="Dropdown" ma:internalName="Status">
      <xsd:simpleType>
        <xsd:restriction base="dms:Choice">
          <xsd:enumeration value="Draft"/>
          <xsd:enumeration value="Archive"/>
          <xsd:enumeration value="Final"/>
        </xsd:restriction>
      </xsd:simpleType>
    </xsd:element>
    <xsd:element name="ForReview" ma:index="13" nillable="true" ma:displayName="ForReview" ma:default="1" ma:description="tick &quot;yes&quot; to indicate ready for team review" ma:internalName="Fo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cdb9d7b-3bdb-4b1c-be50-7737cb6ee7a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a1934f-4489-4902-822e-a2276c3ebccc" elementFormDefault="qualified">
    <xsd:import namespace="http://schemas.microsoft.com/office/2006/documentManagement/types"/>
    <xsd:import namespace="http://schemas.microsoft.com/office/infopath/2007/PartnerControls"/>
    <xsd:element name="SharingHintHash" ma:index="14"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81c5c3-4449-4747-9402-888cf386209c" elementFormDefault="qualified">
    <xsd:import namespace="http://schemas.microsoft.com/office/2006/documentManagement/types"/>
    <xsd:import namespace="http://schemas.microsoft.com/office/infopath/2007/PartnerControls"/>
    <xsd:element name="MediaServiceMetadata" ma:index="16" nillable="true" ma:displayName="MediaServiceMetadata" ma:description="" ma:hidden="true" ma:internalName="MediaServiceMetadata" ma:readOnly="true">
      <xsd:simpleType>
        <xsd:restriction base="dms:Note"/>
      </xsd:simpleType>
    </xsd:element>
    <xsd:element name="MediaServiceFastMetadata" ma:index="17" nillable="true" ma:displayName="MediaServiceFastMetadata" ma:description="" ma:hidden="true" ma:internalName="MediaServiceFastMetadata" ma:readOnly="true">
      <xsd:simpleType>
        <xsd:restriction base="dms:Note"/>
      </xsd:simpleType>
    </xsd:element>
    <xsd:element name="MediaServiceDateTaken" ma:index="18" nillable="true" ma:displayName="MediaServiceDateTaken" ma:description="" ma:hidden="true" ma:internalName="MediaServiceDateTaken" ma:readOnly="true">
      <xsd:simpleType>
        <xsd:restriction base="dms:Text"/>
      </xsd:simpleType>
    </xsd:element>
    <xsd:element name="MediaServiceAutoTags" ma:index="19" nillable="true" ma:displayName="MediaServiceAutoTags" ma:description="" ma:internalName="MediaServiceAutoTags"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udyDoc xmlns="1F81C5C3-4449-4747-9402-888CF386209C">Tools</StudyDoc>
    <ProtocolVersion xmlns="1F81C5C3-4449-4747-9402-888CF386209C">0.1</ProtocolVersion>
    <Status xmlns="1F81C5C3-4449-4747-9402-888CF386209C">Draft</Status>
    <ForReview xmlns="1F81C5C3-4449-4747-9402-888CF386209C">true</ForReview>
    <StudyDocType xmlns="1F81C5C3-4449-4747-9402-888CF386209C">Other Tool/Template</StudyDocType>
  </documentManagement>
</p:properties>
</file>

<file path=customXml/itemProps1.xml><?xml version="1.0" encoding="utf-8"?>
<ds:datastoreItem xmlns:ds="http://schemas.openxmlformats.org/officeDocument/2006/customXml" ds:itemID="{4322B15F-CD77-436E-9C8F-F1D21ABB7E1B}"/>
</file>

<file path=customXml/itemProps2.xml><?xml version="1.0" encoding="utf-8"?>
<ds:datastoreItem xmlns:ds="http://schemas.openxmlformats.org/officeDocument/2006/customXml" ds:itemID="{D8A108C2-C2E6-4606-B09D-0AB0D21A2896}">
  <ds:schemaRefs>
    <ds:schemaRef ds:uri="http://schemas.microsoft.com/sharepoint/v3/contenttype/forms"/>
  </ds:schemaRefs>
</ds:datastoreItem>
</file>

<file path=customXml/itemProps3.xml><?xml version="1.0" encoding="utf-8"?>
<ds:datastoreItem xmlns:ds="http://schemas.openxmlformats.org/officeDocument/2006/customXml" ds:itemID="{8FB7AA49-67A9-4003-9911-5667D7C88A4D}">
  <ds:schemaRefs>
    <ds:schemaRef ds:uri="1F81C5C3-4449-4747-9402-888CF386209C"/>
    <ds:schemaRef ds:uri="http://purl.org/dc/elements/1.1/"/>
    <ds:schemaRef ds:uri="http://schemas.microsoft.com/office/2006/metadata/properties"/>
    <ds:schemaRef ds:uri="02a1934f-4489-4902-822e-a2276c3ebccc"/>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1f81c5c3-4449-4747-9402-888cf386209c"/>
    <ds:schemaRef ds:uri="0cdb9d7b-3bdb-4b1c-be50-7737cb6ee7a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Creatinine Clearance</vt:lpstr>
      <vt:lpstr>Safety Labs</vt:lpstr>
      <vt:lpstr>'Safety Labs'!Print_Area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Tara McClure</dc:creator>
  <cp:lastModifiedBy>Morgan Garcia</cp:lastModifiedBy>
  <dcterms:created xsi:type="dcterms:W3CDTF">2017-03-28T19:00:08Z</dcterms:created>
  <dcterms:modified xsi:type="dcterms:W3CDTF">2018-09-12T11:54:04Z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0x0101001B46C0AC0F8119439EF58CDDBD851A77</vt:lpwstr>
  </property>
</Properties>
</file>