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tn\Protocols\MTN035\Working_Files\Data Management\Visit Windows\"/>
    </mc:Choice>
  </mc:AlternateContent>
  <xr:revisionPtr revIDLastSave="0" documentId="8_{2D4FA2A9-1347-401F-9576-1E816BEEDCB4}" xr6:coauthVersionLast="36" xr6:coauthVersionMax="36" xr10:uidLastSave="{00000000-0000-0000-0000-000000000000}"/>
  <bookViews>
    <workbookView xWindow="0" yWindow="0" windowWidth="4980" windowHeight="750" activeTab="1" xr2:uid="{00000000-000D-0000-FFFF-FFFF00000000}"/>
  </bookViews>
  <sheets>
    <sheet name="Last_Day_to_Enroll" sheetId="6" r:id="rId1"/>
    <sheet name="Visit Calendar Tool" sheetId="5" r:id="rId2"/>
  </sheets>
  <definedNames>
    <definedName name="_xlnm.Print_Area" localSheetId="0">Last_Day_to_Enroll!$A$1:$D$11</definedName>
    <definedName name="_xlnm.Print_Area" localSheetId="1">'Visit Calendar Tool'!$A$1:$K$14</definedName>
  </definedNames>
  <calcPr calcId="181029"/>
</workbook>
</file>

<file path=xl/calcChain.xml><?xml version="1.0" encoding="utf-8"?>
<calcChain xmlns="http://schemas.openxmlformats.org/spreadsheetml/2006/main">
  <c r="E14" i="5" l="1"/>
  <c r="E12" i="5"/>
  <c r="E10" i="5"/>
  <c r="D10" i="5"/>
  <c r="E13" i="5" l="1"/>
  <c r="C12" i="5"/>
  <c r="C10" i="5" l="1"/>
  <c r="C14" i="5"/>
  <c r="D14" i="5"/>
  <c r="D12" i="5"/>
  <c r="E11" i="5"/>
  <c r="D13" i="5"/>
  <c r="D11" i="5"/>
  <c r="C11" i="5"/>
  <c r="C13" i="5"/>
  <c r="E9" i="5" l="1"/>
  <c r="C10" i="6" l="1"/>
  <c r="D9" i="5" l="1"/>
  <c r="C9" i="5" l="1"/>
</calcChain>
</file>

<file path=xl/sharedStrings.xml><?xml version="1.0" encoding="utf-8"?>
<sst xmlns="http://schemas.openxmlformats.org/spreadsheetml/2006/main" count="32" uniqueCount="32">
  <si>
    <t>PTID:</t>
  </si>
  <si>
    <t>Staff Initials:</t>
  </si>
  <si>
    <t>Enrollment Date:</t>
  </si>
  <si>
    <t>Visit</t>
  </si>
  <si>
    <t>Visit Window Closes</t>
  </si>
  <si>
    <t>Target Visit Day</t>
  </si>
  <si>
    <t>Last Day to Enroll:</t>
  </si>
  <si>
    <t>Shown as dd-mmm-yy</t>
  </si>
  <si>
    <t>03.0</t>
  </si>
  <si>
    <t>04.0</t>
  </si>
  <si>
    <t>05.0</t>
  </si>
  <si>
    <t>06.0</t>
  </si>
  <si>
    <t>07.0</t>
  </si>
  <si>
    <t xml:space="preserve">  Enter as dd-mmm-yy</t>
  </si>
  <si>
    <t>Enter as dd-mmm-yy</t>
  </si>
  <si>
    <t>Scheduled Date</t>
  </si>
  <si>
    <t>Visit Code (Visit Month)</t>
  </si>
  <si>
    <t>08.0</t>
  </si>
  <si>
    <t>999-999999</t>
  </si>
  <si>
    <t xml:space="preserve">  </t>
  </si>
  <si>
    <r>
      <t xml:space="preserve">Screening Visit Date:
</t>
    </r>
    <r>
      <rPr>
        <i/>
        <sz val="10"/>
        <rFont val="Arial"/>
        <family val="2"/>
      </rPr>
      <t>Date Screening Consent marked or signed</t>
    </r>
  </si>
  <si>
    <t>MTN-035 - Calculation of Last Possible Day to Enroll</t>
  </si>
  <si>
    <t>MTN-035 Participant Visit Calendar</t>
  </si>
  <si>
    <t>Visit 3: Day 28/Week 4
1st PUEV</t>
  </si>
  <si>
    <t>Visit 5: Day 63/Week 9
2nd PUEV</t>
  </si>
  <si>
    <t>Visit 6: Day 70/Week 10
Product Switch Visit</t>
  </si>
  <si>
    <t>Visit 7: Day 98/Week 14
3rd PUEV</t>
  </si>
  <si>
    <t>Visit 8 - Day 105/Week 15
Final Termination Visit</t>
  </si>
  <si>
    <t>Actual Visit Date</t>
  </si>
  <si>
    <t>Visit Window Opens</t>
  </si>
  <si>
    <t>Visit 4: Day 35/Week 5
Product Switch Visit</t>
  </si>
  <si>
    <r>
      <rPr>
        <b/>
        <i/>
        <sz val="11"/>
        <rFont val="Arial"/>
        <family val="2"/>
      </rPr>
      <t>Note</t>
    </r>
    <r>
      <rPr>
        <i/>
        <sz val="11"/>
        <rFont val="Arial"/>
        <family val="2"/>
      </rPr>
      <t>: required fields for manual entry are highlighted in blue.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</si>
</sst>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[$-409]dd\-mmm\-yy;@"/>
    <numFmt numFmtId="166" formatCode="[$-F800]dddd\,\ mmmm\ dd\,\ yyyy"/>
  </numFmts>
  <fonts count="14" x14ac:knownFonts="1">
    <font>
      <sz val="10"/>
      <name val="Arial"/>
    </font>
    <font>
      <b/>
      <sz val="16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right"/>
    </xf>
    <xf numFmtId="0" fontId="3" fillId="0" borderId="1" xfId="0" applyFont="1" applyBorder="1" applyAlignment="1" applyProtection="1">
      <alignment horizontal="center" wrapText="1"/>
    </xf>
    <xf numFmtId="0" fontId="5" fillId="0" borderId="0" xfId="0" applyFont="1"/>
    <xf numFmtId="0" fontId="3" fillId="0" borderId="1" xfId="0" applyFont="1" applyBorder="1" applyAlignment="1" applyProtection="1">
      <alignment horizontal="left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0" fontId="7" fillId="0" borderId="0" xfId="0" applyFont="1"/>
    <xf numFmtId="15" fontId="11" fillId="0" borderId="0" xfId="0" applyNumberFormat="1" applyFont="1" applyFill="1" applyAlignment="1">
      <alignment vertical="center"/>
    </xf>
    <xf numFmtId="16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/>
    <xf numFmtId="49" fontId="6" fillId="0" borderId="8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65" fontId="6" fillId="0" borderId="7" xfId="0" applyNumberFormat="1" applyFont="1" applyFill="1" applyBorder="1" applyAlignment="1" applyProtection="1">
      <alignment horizontal="center" vertical="center" wrapText="1"/>
    </xf>
    <xf numFmtId="15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165" fontId="6" fillId="0" borderId="2" xfId="0" applyNumberFormat="1" applyFont="1" applyFill="1" applyBorder="1" applyAlignment="1" applyProtection="1">
      <alignment horizontal="center" vertical="center" wrapText="1"/>
    </xf>
    <xf numFmtId="15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166" fontId="5" fillId="2" borderId="3" xfId="0" applyNumberFormat="1" applyFont="1" applyFill="1" applyBorder="1" applyAlignment="1" applyProtection="1">
      <alignment horizontal="center" vertical="center"/>
    </xf>
    <xf numFmtId="166" fontId="5" fillId="3" borderId="3" xfId="0" applyNumberFormat="1" applyFont="1" applyFill="1" applyBorder="1" applyAlignment="1" applyProtection="1">
      <alignment horizontal="center" vertical="center"/>
      <protection locked="0"/>
    </xf>
    <xf numFmtId="165" fontId="5" fillId="4" borderId="3" xfId="0" applyNumberFormat="1" applyFont="1" applyFill="1" applyBorder="1" applyAlignment="1" applyProtection="1">
      <alignment horizontal="center" vertical="center"/>
      <protection locked="0"/>
    </xf>
    <xf numFmtId="165" fontId="3" fillId="4" borderId="2" xfId="0" applyNumberFormat="1" applyFont="1" applyFill="1" applyBorder="1" applyAlignment="1" applyProtection="1">
      <alignment horizontal="center" vertical="center" wrapText="1"/>
    </xf>
    <xf numFmtId="164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164" fontId="5" fillId="0" borderId="4" xfId="0" applyNumberFormat="1" applyFont="1" applyFill="1" applyBorder="1" applyAlignment="1" applyProtection="1">
      <alignment horizontal="center" vertical="center"/>
      <protection locked="0"/>
    </xf>
    <xf numFmtId="164" fontId="7" fillId="0" borderId="6" xfId="0" applyNumberFormat="1" applyFont="1" applyFill="1" applyBorder="1" applyAlignment="1" applyProtection="1">
      <alignment horizontal="center" vertical="center"/>
      <protection locked="0"/>
    </xf>
    <xf numFmtId="164" fontId="7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0</xdr:row>
      <xdr:rowOff>114299</xdr:rowOff>
    </xdr:from>
    <xdr:to>
      <xdr:col>3</xdr:col>
      <xdr:colOff>2019300</xdr:colOff>
      <xdr:row>9</xdr:row>
      <xdr:rowOff>147203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326332" y="114299"/>
          <a:ext cx="1771650" cy="22929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Instructions: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 Enter Screening Visit Date in order to generate the last day that the participant can enroll into the study.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98427</xdr:colOff>
      <xdr:row>0</xdr:row>
      <xdr:rowOff>76200</xdr:rowOff>
    </xdr:from>
    <xdr:to>
      <xdr:col>10</xdr:col>
      <xdr:colOff>485776</xdr:colOff>
      <xdr:row>16</xdr:row>
      <xdr:rowOff>43295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9987109" y="76200"/>
          <a:ext cx="2430894" cy="52058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Instructions: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indent="0"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1. Once a participant enrolls, enter the PTID, Staff Initials, and Enrollment Date.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</a:t>
          </a:r>
        </a:p>
        <a:p>
          <a:pPr marL="0" indent="0"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2. Update the "Actual Visit Date" at each visit. In cases of split visits, record the first date of the visit as the actual visit date.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n-US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target visit dates and visit windows are based off of the enrollment date except for visits 4, 6 and 8 as these are based off of when the visit actually occurred. </a:t>
          </a:r>
          <a:r>
            <a:rPr lang="en-US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Therefore, an Actual Visit Date  (column G) for Visits 3, 5, and 7 must be manually entered to generate the Target Date and visit windows for the next follow-up visit.</a:t>
          </a:r>
          <a:r>
            <a:rPr lang="en-US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Please note that this template contains proxy actual visit dates for those required fields.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4. Print the calendar and place in the participant's study notebook. 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5. You may wish to re-print the 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Participant Visit Calendar each time the actual visit date is entered or altered.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zoomScale="110" zoomScaleNormal="110" zoomScaleSheetLayoutView="100" workbookViewId="0">
      <selection activeCell="D20" sqref="D20"/>
    </sheetView>
  </sheetViews>
  <sheetFormatPr defaultRowHeight="12.75" x14ac:dyDescent="0.2"/>
  <cols>
    <col min="1" max="1" width="12.28515625" customWidth="1"/>
    <col min="2" max="2" width="33.28515625" customWidth="1"/>
    <col min="3" max="3" width="45.5703125" customWidth="1"/>
    <col min="4" max="4" width="32" customWidth="1"/>
    <col min="5" max="5" width="31.140625" customWidth="1"/>
  </cols>
  <sheetData>
    <row r="1" spans="1:6" ht="26.25" customHeight="1" x14ac:dyDescent="0.3">
      <c r="A1" s="17" t="s">
        <v>21</v>
      </c>
      <c r="B1" s="17"/>
      <c r="C1" s="17"/>
      <c r="D1" s="17"/>
      <c r="E1" s="17"/>
      <c r="F1" s="17"/>
    </row>
    <row r="3" spans="1:6" ht="13.5" thickBot="1" x14ac:dyDescent="0.25"/>
    <row r="4" spans="1:6" ht="45.75" customHeight="1" thickBot="1" x14ac:dyDescent="0.25">
      <c r="A4" s="37" t="s">
        <v>20</v>
      </c>
      <c r="B4" s="38"/>
      <c r="C4" s="31">
        <v>43466</v>
      </c>
      <c r="D4" s="27"/>
    </row>
    <row r="5" spans="1:6" ht="15.75" x14ac:dyDescent="0.25">
      <c r="A5" s="4"/>
      <c r="B5" s="29"/>
      <c r="C5" s="28" t="s">
        <v>14</v>
      </c>
    </row>
    <row r="6" spans="1:6" ht="15.75" x14ac:dyDescent="0.25">
      <c r="A6" s="4"/>
      <c r="B6" s="29"/>
      <c r="C6" s="11"/>
    </row>
    <row r="7" spans="1:6" ht="15.75" x14ac:dyDescent="0.25">
      <c r="A7" s="4"/>
      <c r="B7" s="29"/>
      <c r="C7" s="28"/>
    </row>
    <row r="8" spans="1:6" ht="15.75" x14ac:dyDescent="0.25">
      <c r="A8" s="4"/>
      <c r="B8" s="29"/>
      <c r="C8" s="28"/>
    </row>
    <row r="9" spans="1:6" ht="16.5" thickBot="1" x14ac:dyDescent="0.3">
      <c r="A9" s="4"/>
      <c r="B9" s="29"/>
      <c r="C9" s="28"/>
    </row>
    <row r="10" spans="1:6" ht="37.5" customHeight="1" thickBot="1" x14ac:dyDescent="0.25">
      <c r="A10" s="36" t="s">
        <v>6</v>
      </c>
      <c r="B10" s="36"/>
      <c r="C10" s="30">
        <f>C4+45</f>
        <v>43511</v>
      </c>
    </row>
    <row r="11" spans="1:6" ht="15.75" customHeight="1" x14ac:dyDescent="0.2">
      <c r="C11" s="28" t="s">
        <v>7</v>
      </c>
    </row>
    <row r="25" spans="4:4" x14ac:dyDescent="0.2">
      <c r="D25" s="12" t="s">
        <v>19</v>
      </c>
    </row>
  </sheetData>
  <sheetProtection selectLockedCells="1"/>
  <mergeCells count="2">
    <mergeCell ref="A10:B10"/>
    <mergeCell ref="A4:B4"/>
  </mergeCells>
  <phoneticPr fontId="2" type="noConversion"/>
  <pageMargins left="0.75" right="0.75" top="1" bottom="1" header="0.5" footer="0.5"/>
  <pageSetup paperSize="9" scale="71" orientation="portrait" r:id="rId1"/>
  <headerFooter alignWithMargins="0"/>
  <colBreaks count="2" manualBreakCount="2">
    <brk id="4" max="12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6"/>
  <sheetViews>
    <sheetView tabSelected="1" topLeftCell="A4" zoomScaleNormal="100" zoomScaleSheetLayoutView="90" workbookViewId="0">
      <selection activeCell="G13" sqref="G13"/>
    </sheetView>
  </sheetViews>
  <sheetFormatPr defaultColWidth="9.140625" defaultRowHeight="12.75" x14ac:dyDescent="0.2"/>
  <cols>
    <col min="1" max="1" width="46.140625" style="12" customWidth="1"/>
    <col min="2" max="2" width="14.140625" style="12" customWidth="1"/>
    <col min="3" max="3" width="15.5703125" style="12" customWidth="1"/>
    <col min="4" max="4" width="16.140625" style="12" customWidth="1"/>
    <col min="5" max="5" width="14.7109375" style="12" customWidth="1"/>
    <col min="6" max="6" width="18.5703125" style="12" customWidth="1"/>
    <col min="7" max="7" width="23.140625" style="12" customWidth="1"/>
    <col min="8" max="8" width="12.42578125" style="12" customWidth="1"/>
    <col min="9" max="16384" width="9.140625" style="12"/>
  </cols>
  <sheetData>
    <row r="1" spans="1:8" ht="24" customHeight="1" x14ac:dyDescent="0.3">
      <c r="A1" s="6" t="s">
        <v>22</v>
      </c>
      <c r="C1" s="1"/>
      <c r="D1" s="1"/>
    </row>
    <row r="2" spans="1:8" ht="12" customHeight="1" x14ac:dyDescent="0.2"/>
    <row r="3" spans="1:8" ht="14.25" customHeight="1" thickBot="1" x14ac:dyDescent="0.25"/>
    <row r="4" spans="1:8" ht="24" customHeight="1" thickBot="1" x14ac:dyDescent="0.25">
      <c r="A4" s="8" t="s">
        <v>0</v>
      </c>
      <c r="B4" s="39" t="s">
        <v>18</v>
      </c>
      <c r="C4" s="40"/>
      <c r="D4" s="41"/>
      <c r="E4" s="9" t="s">
        <v>1</v>
      </c>
      <c r="F4" s="10"/>
    </row>
    <row r="5" spans="1:8" ht="15" customHeight="1" thickBot="1" x14ac:dyDescent="0.25">
      <c r="A5" s="20"/>
      <c r="B5" s="20"/>
      <c r="C5" s="20"/>
      <c r="D5" s="20"/>
      <c r="E5" s="20"/>
      <c r="F5" s="20"/>
      <c r="G5" s="20"/>
    </row>
    <row r="6" spans="1:8" ht="28.5" customHeight="1" thickBot="1" x14ac:dyDescent="0.25">
      <c r="A6" s="42" t="s">
        <v>2</v>
      </c>
      <c r="B6" s="42"/>
      <c r="C6" s="32">
        <v>43466</v>
      </c>
      <c r="D6" s="13" t="s">
        <v>13</v>
      </c>
      <c r="F6" s="20"/>
      <c r="G6" s="20"/>
    </row>
    <row r="7" spans="1:8" ht="21" customHeight="1" x14ac:dyDescent="0.2"/>
    <row r="8" spans="1:8" ht="36" customHeight="1" thickBot="1" x14ac:dyDescent="0.3">
      <c r="A8" s="7" t="s">
        <v>3</v>
      </c>
      <c r="B8" s="5" t="s">
        <v>16</v>
      </c>
      <c r="C8" s="5" t="s">
        <v>5</v>
      </c>
      <c r="D8" s="5" t="s">
        <v>29</v>
      </c>
      <c r="E8" s="5" t="s">
        <v>4</v>
      </c>
      <c r="F8" s="5" t="s">
        <v>15</v>
      </c>
      <c r="G8" s="3" t="s">
        <v>28</v>
      </c>
      <c r="H8" s="2"/>
    </row>
    <row r="9" spans="1:8" s="24" customFormat="1" ht="31.5" customHeight="1" thickTop="1" x14ac:dyDescent="0.2">
      <c r="A9" s="19" t="s">
        <v>23</v>
      </c>
      <c r="B9" s="16" t="s">
        <v>8</v>
      </c>
      <c r="C9" s="15">
        <f>C6+28</f>
        <v>43494</v>
      </c>
      <c r="D9" s="21">
        <f>C6+28</f>
        <v>43494</v>
      </c>
      <c r="E9" s="21">
        <f>C6+34</f>
        <v>43500</v>
      </c>
      <c r="F9" s="22"/>
      <c r="G9" s="33">
        <v>43494</v>
      </c>
      <c r="H9" s="23"/>
    </row>
    <row r="10" spans="1:8" s="24" customFormat="1" ht="37.5" customHeight="1" x14ac:dyDescent="0.2">
      <c r="A10" s="19" t="s">
        <v>30</v>
      </c>
      <c r="B10" s="18" t="s">
        <v>9</v>
      </c>
      <c r="C10" s="15">
        <f>G9+7</f>
        <v>43501</v>
      </c>
      <c r="D10" s="21">
        <f>G9+7</f>
        <v>43501</v>
      </c>
      <c r="E10" s="21">
        <f>G9+12</f>
        <v>43506</v>
      </c>
      <c r="F10" s="26"/>
      <c r="G10" s="14"/>
      <c r="H10" s="23"/>
    </row>
    <row r="11" spans="1:8" s="24" customFormat="1" ht="36" customHeight="1" x14ac:dyDescent="0.2">
      <c r="A11" s="19" t="s">
        <v>24</v>
      </c>
      <c r="B11" s="18" t="s">
        <v>10</v>
      </c>
      <c r="C11" s="15">
        <f>C6+63</f>
        <v>43529</v>
      </c>
      <c r="D11" s="25">
        <f>C6+63</f>
        <v>43529</v>
      </c>
      <c r="E11" s="25">
        <f>C6+69</f>
        <v>43535</v>
      </c>
      <c r="F11" s="26"/>
      <c r="G11" s="34">
        <v>43529</v>
      </c>
      <c r="H11" s="23"/>
    </row>
    <row r="12" spans="1:8" s="24" customFormat="1" ht="34.5" customHeight="1" x14ac:dyDescent="0.2">
      <c r="A12" s="19" t="s">
        <v>25</v>
      </c>
      <c r="B12" s="18" t="s">
        <v>11</v>
      </c>
      <c r="C12" s="15">
        <f>G11+7</f>
        <v>43536</v>
      </c>
      <c r="D12" s="25">
        <f>G11+7</f>
        <v>43536</v>
      </c>
      <c r="E12" s="25">
        <f>G11+12</f>
        <v>43541</v>
      </c>
      <c r="F12" s="26"/>
      <c r="G12" s="14"/>
      <c r="H12" s="23"/>
    </row>
    <row r="13" spans="1:8" s="24" customFormat="1" ht="36.75" customHeight="1" x14ac:dyDescent="0.2">
      <c r="A13" s="19" t="s">
        <v>26</v>
      </c>
      <c r="B13" s="18" t="s">
        <v>12</v>
      </c>
      <c r="C13" s="15">
        <f>C6+98</f>
        <v>43564</v>
      </c>
      <c r="D13" s="25">
        <f>C6+98</f>
        <v>43564</v>
      </c>
      <c r="E13" s="25">
        <f>C6+104</f>
        <v>43570</v>
      </c>
      <c r="F13" s="26"/>
      <c r="G13" s="34">
        <v>43564</v>
      </c>
      <c r="H13" s="23"/>
    </row>
    <row r="14" spans="1:8" s="24" customFormat="1" ht="34.5" customHeight="1" x14ac:dyDescent="0.2">
      <c r="A14" s="19" t="s">
        <v>27</v>
      </c>
      <c r="B14" s="18" t="s">
        <v>17</v>
      </c>
      <c r="C14" s="15">
        <f>G13+7</f>
        <v>43571</v>
      </c>
      <c r="D14" s="25">
        <f>G13+7</f>
        <v>43571</v>
      </c>
      <c r="E14" s="25">
        <f>G13+14</f>
        <v>43578</v>
      </c>
      <c r="F14" s="26"/>
      <c r="G14" s="14"/>
      <c r="H14" s="23"/>
    </row>
    <row r="16" spans="1:8" ht="40.5" customHeight="1" x14ac:dyDescent="0.2">
      <c r="A16" s="35" t="s">
        <v>31</v>
      </c>
    </row>
  </sheetData>
  <sheetProtection selectLockedCells="1"/>
  <mergeCells count="2">
    <mergeCell ref="B4:D4"/>
    <mergeCell ref="A6:B6"/>
  </mergeCells>
  <phoneticPr fontId="2" type="noConversion"/>
  <pageMargins left="0.95" right="0.2" top="1" bottom="0.75" header="0.3" footer="0.3"/>
  <pageSetup paperSize="9" scale="49" orientation="portrait" r:id="rId1"/>
  <headerFooter alignWithMargins="0"/>
  <colBreaks count="1" manualBreakCount="1">
    <brk id="11" max="37" man="1"/>
  </colBreaks>
  <ignoredErrors>
    <ignoredError sqref="B9:B1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C1F72D8C60384CB08FC8715FFFCAF4" ma:contentTypeVersion="" ma:contentTypeDescription="Create a new document." ma:contentTypeScope="" ma:versionID="c78e1ec9278179579b96b96b16ef1fd7">
  <xsd:schema xmlns:xsd="http://www.w3.org/2001/XMLSchema" xmlns:xs="http://www.w3.org/2001/XMLSchema" xmlns:p="http://schemas.microsoft.com/office/2006/metadata/properties" xmlns:ns2="0a436126-a861-4d2f-9522-4630946d9775" xmlns:ns3="0cdb9d7b-3bdb-4b1c-be50-7737cb6ee7a2" targetNamespace="http://schemas.microsoft.com/office/2006/metadata/properties" ma:root="true" ma:fieldsID="1640c92cbdf6a5c523aa9d66c5212dbf" ns2:_="" ns3:_="">
    <xsd:import namespace="0a436126-a861-4d2f-9522-4630946d9775"/>
    <xsd:import namespace="0cdb9d7b-3bdb-4b1c-be50-7737cb6ee7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36126-a861-4d2f-9522-4630946d97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db9d7b-3bdb-4b1c-be50-7737cb6ee7a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cdb9d7b-3bdb-4b1c-be50-7737cb6ee7a2">
      <UserInfo>
        <DisplayName>Sherri Johnson</DisplayName>
        <AccountId>24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200897A-602E-4955-A705-80554DA2B0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14DBB1-12A6-4925-9226-EC93B1AFC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36126-a861-4d2f-9522-4630946d9775"/>
    <ds:schemaRef ds:uri="0cdb9d7b-3bdb-4b1c-be50-7737cb6ee7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7754A0-AC4D-44C3-A6FF-AE32792CD87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a436126-a861-4d2f-9522-4630946d9775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cdb9d7b-3bdb-4b1c-be50-7737cb6ee7a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Last_Day_to_Enroll</vt:lpstr>
      <vt:lpstr>Visit Calendar Tool</vt:lpstr>
      <vt:lpstr>Last_Day_to_Enroll!Print_Area</vt:lpstr>
      <vt:lpstr>'Visit Calendar Tool'!Print_Area</vt:lpstr>
    </vt:vector>
  </TitlesOfParts>
  <Company>SCHARP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Zemanek, Jillian A</cp:lastModifiedBy>
  <cp:lastPrinted>2012-06-01T17:28:42Z</cp:lastPrinted>
  <dcterms:created xsi:type="dcterms:W3CDTF">2009-08-25T05:00:32Z</dcterms:created>
  <dcterms:modified xsi:type="dcterms:W3CDTF">2019-07-19T18:29:41Z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0x01010085C1F72D8C60384CB08FC8715FFFCAF4</vt:lpwstr>
  </property>
</Properties>
</file>